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2012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<sst xmlns="http://schemas.openxmlformats.org/spreadsheetml/2006/main" count="620" uniqueCount="319">
  <si>
    <t>Miejsce</t>
  </si>
  <si>
    <t>Szkoła</t>
  </si>
  <si>
    <t>OSPUE</t>
  </si>
  <si>
    <t>EOSP</t>
  </si>
  <si>
    <t>Razem</t>
  </si>
  <si>
    <t>A</t>
  </si>
  <si>
    <t>B</t>
  </si>
  <si>
    <t>C</t>
  </si>
  <si>
    <t>L</t>
  </si>
  <si>
    <t>F</t>
  </si>
  <si>
    <t>U</t>
  </si>
  <si>
    <t>R</t>
  </si>
  <si>
    <t>LA</t>
  </si>
  <si>
    <t>FA</t>
  </si>
  <si>
    <t>UA</t>
  </si>
  <si>
    <t>RA</t>
  </si>
  <si>
    <t>LB</t>
  </si>
  <si>
    <t>FB</t>
  </si>
  <si>
    <t>UB</t>
  </si>
  <si>
    <t>RB</t>
  </si>
  <si>
    <t>LC</t>
  </si>
  <si>
    <t>FC</t>
  </si>
  <si>
    <t>UC</t>
  </si>
  <si>
    <t>RC</t>
  </si>
  <si>
    <t>PKT</t>
  </si>
  <si>
    <t>SUMA</t>
  </si>
  <si>
    <t xml:space="preserve">Wrocław, ZS nr 14 - XIV LO </t>
  </si>
  <si>
    <t>Białystok, IV LO</t>
  </si>
  <si>
    <t>Kielce, I LO</t>
  </si>
  <si>
    <t>Rzeszów, LO Sióstr Prezentek</t>
  </si>
  <si>
    <t>Szczecin, XIII LO</t>
  </si>
  <si>
    <t>Wrocław, XII LO</t>
  </si>
  <si>
    <t>Chojnice, LO</t>
  </si>
  <si>
    <t>Łańcut, ZS nr 1 - II LO</t>
  </si>
  <si>
    <t>Warszawa, VIII LO</t>
  </si>
  <si>
    <t>Zielona Góra, I LO</t>
  </si>
  <si>
    <t>Zamość, I LO</t>
  </si>
  <si>
    <t>Przemyśl, I LO</t>
  </si>
  <si>
    <t>Nowy Sącz, ZSO nr 1 - I LO</t>
  </si>
  <si>
    <t>Koszalin, I LO</t>
  </si>
  <si>
    <t>Słupsk, II LO</t>
  </si>
  <si>
    <t>Łódź, I LO</t>
  </si>
  <si>
    <t>Przasnysz, LO</t>
  </si>
  <si>
    <t>Opole, II Publiczne LO</t>
  </si>
  <si>
    <t>Włocławek, I LO</t>
  </si>
  <si>
    <t>Krosno, I LO</t>
  </si>
  <si>
    <t>Poznań, I LO</t>
  </si>
  <si>
    <t>Kędzierzyn – Koźle, II LO</t>
  </si>
  <si>
    <t>Gliwice, I LO</t>
  </si>
  <si>
    <t>Kalisz, II LO</t>
  </si>
  <si>
    <t>Kielce, II LO</t>
  </si>
  <si>
    <t>Olsztyn, II LO</t>
  </si>
  <si>
    <t>Toruń, Liceum Akademickie</t>
  </si>
  <si>
    <t>Kraków, V LO</t>
  </si>
  <si>
    <t>Warszawa, VI LO</t>
  </si>
  <si>
    <t>Inowrocław, I LO</t>
  </si>
  <si>
    <t>Gdynia, VI LO</t>
  </si>
  <si>
    <t>Lubin, I LO</t>
  </si>
  <si>
    <t>Toruń, IV LO</t>
  </si>
  <si>
    <t>Grudziądz, I LO</t>
  </si>
  <si>
    <t>Opole, III LO</t>
  </si>
  <si>
    <t>Gdynia, LO Jezuitów</t>
  </si>
  <si>
    <t>Gorzów Wlkp., I LO</t>
  </si>
  <si>
    <t>Białystok, Katolickie LO</t>
  </si>
  <si>
    <t>Turek, ZSO – I LO</t>
  </si>
  <si>
    <t>Gdynia, III LO</t>
  </si>
  <si>
    <t>Warszawa, XXXVII LO</t>
  </si>
  <si>
    <t>Opole, I Publiczne LO</t>
  </si>
  <si>
    <t>Łódź, PLOUŁ</t>
  </si>
  <si>
    <t>Białystok, Społeczne LO</t>
  </si>
  <si>
    <t>Piaseczno, LO</t>
  </si>
  <si>
    <t>Sandomierz, I LO</t>
  </si>
  <si>
    <t>Szczecin, II LO</t>
  </si>
  <si>
    <t>Żary, Społeczne LO</t>
  </si>
  <si>
    <t>Lublin, II LO</t>
  </si>
  <si>
    <t>Skierniewice, ZSO - LO</t>
  </si>
  <si>
    <t>Golub-Dobrzyń, ZS</t>
  </si>
  <si>
    <t>Rzeszów, ZS nr 2</t>
  </si>
  <si>
    <t>Chełm, I LO</t>
  </si>
  <si>
    <t>Nysa, I LO</t>
  </si>
  <si>
    <t>Przysucha, ZS nr 1</t>
  </si>
  <si>
    <t>Białystok, II LO</t>
  </si>
  <si>
    <t>Bydgoszcz, I LO</t>
  </si>
  <si>
    <t>Łomża, I LO</t>
  </si>
  <si>
    <t>Kęty, Powiatowy ZSO nr 11 - LO</t>
  </si>
  <si>
    <t>Gliwice, ZSO 11 – V LO</t>
  </si>
  <si>
    <t>Chełm, II LO</t>
  </si>
  <si>
    <t>Radom, III LO</t>
  </si>
  <si>
    <t>Toruń, VIII LO</t>
  </si>
  <si>
    <t>Elbląg, III LO</t>
  </si>
  <si>
    <t>Gorzów Wlkp., II LO</t>
  </si>
  <si>
    <t>Elbląg, ZSEkonomicznych</t>
  </si>
  <si>
    <t>Bielawa, LO</t>
  </si>
  <si>
    <t>Katowice, III LO</t>
  </si>
  <si>
    <t>Leżajsk, I LO</t>
  </si>
  <si>
    <t>Pabianice, II LO</t>
  </si>
  <si>
    <t>Tarnobrzeg, Społeczne LO</t>
  </si>
  <si>
    <t>Warszawa, LXIV LO</t>
  </si>
  <si>
    <t>Elbląg, II LO</t>
  </si>
  <si>
    <t>Łódź, XXVI LO</t>
  </si>
  <si>
    <t>Sosnowiec, Katolickie LO</t>
  </si>
  <si>
    <t>Bielsko-Biała, V LO</t>
  </si>
  <si>
    <t>Janów Lubelski, LO</t>
  </si>
  <si>
    <t>Sanok, II LO</t>
  </si>
  <si>
    <t>Głogów Małopolski, LO</t>
  </si>
  <si>
    <t>Lubaczów, LO</t>
  </si>
  <si>
    <t>Garwolin, ZSP nr 1</t>
  </si>
  <si>
    <t>Kielce, VI LO</t>
  </si>
  <si>
    <t>Biała Podlaska, I LO</t>
  </si>
  <si>
    <t>Bytom, I LO</t>
  </si>
  <si>
    <t>Bytom, II LO</t>
  </si>
  <si>
    <t>Ełk, I LO</t>
  </si>
  <si>
    <t>Konin, II LO</t>
  </si>
  <si>
    <t>Koszalin, II LO</t>
  </si>
  <si>
    <t>Kraków, I LO</t>
  </si>
  <si>
    <t>Lublin, Prywatne LO</t>
  </si>
  <si>
    <t>Myślenice, I LO</t>
  </si>
  <si>
    <t>Piotrków Trybunalski, I LO</t>
  </si>
  <si>
    <t>Sosnowiec, IV LO</t>
  </si>
  <si>
    <r>
      <t xml:space="preserve">Świętochłowice, Salezjański </t>
    </r>
    <r>
      <rPr>
        <sz val="10"/>
        <rFont val="Calibri"/>
        <family val="2"/>
      </rPr>
      <t>ZSPubl.</t>
    </r>
  </si>
  <si>
    <t>Tomaszów Mazowiecki, II LO</t>
  </si>
  <si>
    <t>Żary, Katolickie LO</t>
  </si>
  <si>
    <t>Bielsk Podlaski, II LO z BJN</t>
  </si>
  <si>
    <t>Ciechanów, II LO</t>
  </si>
  <si>
    <t>Częstochowa, I LO</t>
  </si>
  <si>
    <t>Kętrzyn, I LO</t>
  </si>
  <si>
    <t>Konin, III LO</t>
  </si>
  <si>
    <t>Kraków, II LO</t>
  </si>
  <si>
    <t>Kraków, VII LO</t>
  </si>
  <si>
    <t>Lublin, I LO</t>
  </si>
  <si>
    <t>Lublin, V LO</t>
  </si>
  <si>
    <t>Łomża, II LO</t>
  </si>
  <si>
    <t>Mielec, ZSO nr 1</t>
  </si>
  <si>
    <t>Starachowice, I LO</t>
  </si>
  <si>
    <t>Żnin, I LO</t>
  </si>
  <si>
    <t>Lublin, III LO</t>
  </si>
  <si>
    <t>Rybnik, I LO</t>
  </si>
  <si>
    <t>Jasło, II LO</t>
  </si>
  <si>
    <t>Kielce, V LO</t>
  </si>
  <si>
    <t>Kołaczyce, ZSPonadgimnazjalnych</t>
  </si>
  <si>
    <t>Kraków, Katolickie LO</t>
  </si>
  <si>
    <t>Przemyśl, II LO</t>
  </si>
  <si>
    <t>Stalowa Wola, LO</t>
  </si>
  <si>
    <t>Strzyżów, ZSTechnicznych</t>
  </si>
  <si>
    <r>
      <t xml:space="preserve">Tarnobrzeg, </t>
    </r>
    <r>
      <rPr>
        <sz val="9"/>
        <rFont val="Calibri"/>
        <family val="2"/>
      </rPr>
      <t>ZSPonadgimnazjalnych nr 2</t>
    </r>
  </si>
  <si>
    <t>Tyczyn, ZS</t>
  </si>
  <si>
    <t>Chrzanów, I LO</t>
  </si>
  <si>
    <t>Konin, IV LO</t>
  </si>
  <si>
    <t>Szczecinek, I LO</t>
  </si>
  <si>
    <t>Chorzów, I LO</t>
  </si>
  <si>
    <t>Gryfino, ZSO</t>
  </si>
  <si>
    <t>Kielce, IV LO</t>
  </si>
  <si>
    <t>Lubin, II LO</t>
  </si>
  <si>
    <t>Śrem, ZSO</t>
  </si>
  <si>
    <t>Białystok, I LO</t>
  </si>
  <si>
    <t>Bielsko-Biała, LO</t>
  </si>
  <si>
    <t>Biłgoraj, LO</t>
  </si>
  <si>
    <t>Częstochowa, III LO</t>
  </si>
  <si>
    <t>Gdańsk, Liceum Autonomiczne</t>
  </si>
  <si>
    <t>Gdańsk, ZSO nr 6</t>
  </si>
  <si>
    <t>Gniezno, II LO</t>
  </si>
  <si>
    <t>Kędzierzyn – Koźle, I LO</t>
  </si>
  <si>
    <t>Kraków, III Prywatne LO</t>
  </si>
  <si>
    <t>Lublin, XXI LO</t>
  </si>
  <si>
    <t>Łódź, XXI LO</t>
  </si>
  <si>
    <t>Łuków, I LO</t>
  </si>
  <si>
    <t>Olesno, I LO</t>
  </si>
  <si>
    <t>Olkusz, IV LO</t>
  </si>
  <si>
    <t>Olsztyn, IV LO</t>
  </si>
  <si>
    <t>Opatów, LO</t>
  </si>
  <si>
    <t>Piła, I LO</t>
  </si>
  <si>
    <t>Poznań, VIII LO</t>
  </si>
  <si>
    <t>Rabka Zdrój, I LO</t>
  </si>
  <si>
    <t>Sieradz, I LO</t>
  </si>
  <si>
    <t>Sława, LO</t>
  </si>
  <si>
    <t>Sosnowiec, II LO</t>
  </si>
  <si>
    <t>Strzelce Opolskie, ZSO</t>
  </si>
  <si>
    <t>Tarnobrzeg, LO</t>
  </si>
  <si>
    <t>Tomaszów Lubelski, ZS nr 1</t>
  </si>
  <si>
    <t>Toruń, V LO</t>
  </si>
  <si>
    <t>Warszawa, II LO</t>
  </si>
  <si>
    <t>Warszawa, XI LO</t>
  </si>
  <si>
    <t>Warszawa, XXVIII LO</t>
  </si>
  <si>
    <t>Wrocław, VII LO</t>
  </si>
  <si>
    <t>Jawor, ZSO – I LO</t>
  </si>
  <si>
    <t>Lubsko, ZSOiE</t>
  </si>
  <si>
    <t>Starachowice, II LO</t>
  </si>
  <si>
    <t>OWoPiŚW</t>
  </si>
  <si>
    <t>OWoPiP</t>
  </si>
  <si>
    <t>OWoPC</t>
  </si>
  <si>
    <t>OWoIE</t>
  </si>
  <si>
    <t>OWoP</t>
  </si>
  <si>
    <t>OWoS</t>
  </si>
  <si>
    <t>OWoUEGK</t>
  </si>
  <si>
    <t>OWoUE</t>
  </si>
  <si>
    <t>OWoIIIRP</t>
  </si>
  <si>
    <t>M-ce</t>
  </si>
  <si>
    <t>Chojnice, LO Filom.Chojn.</t>
  </si>
  <si>
    <t>Inowrocław, II LO</t>
  </si>
  <si>
    <t>Namysłów, I LO</t>
  </si>
  <si>
    <t>Olesno, ZS - I LO</t>
  </si>
  <si>
    <t>Poznań, ZSO 12 - II LO</t>
  </si>
  <si>
    <t>Rzeszów, I LO</t>
  </si>
  <si>
    <t>Skierniewice, LO Prusa</t>
  </si>
  <si>
    <t>Tarnów, I LO</t>
  </si>
  <si>
    <t>Warszawa, XXVII LO</t>
  </si>
  <si>
    <t>Wrocław, LO nr XII</t>
  </si>
  <si>
    <t>Wrocław, ZS14 - LO nr XIV</t>
  </si>
  <si>
    <t>Zielona Góra, ZSA - IV LO</t>
  </si>
  <si>
    <t>OWoPCwŚW</t>
  </si>
  <si>
    <t>Chorzów, Publ.L. SRK AK</t>
  </si>
  <si>
    <t>Golub Dobrzyń, ZS nr 1</t>
  </si>
  <si>
    <t>Wrocław, LO nr VII</t>
  </si>
  <si>
    <t>OWH</t>
  </si>
  <si>
    <t>Tarnobrzeg, I SLO</t>
  </si>
  <si>
    <t>Tomaszów Maz., II LO</t>
  </si>
  <si>
    <t>Wałbrzych, ZS nr 2, II LO</t>
  </si>
  <si>
    <t>Warszawa, IX LO</t>
  </si>
  <si>
    <t>Satus szkoły</t>
  </si>
  <si>
    <t>Warszawa, VII LO</t>
  </si>
  <si>
    <t>Wieluń, I LO</t>
  </si>
  <si>
    <t>Warszawa, XIV LO</t>
  </si>
  <si>
    <t>Gorlice, I LO</t>
  </si>
  <si>
    <t>Koszalin, V LO - ZS nr 2</t>
  </si>
  <si>
    <t>Warszawa, XL LO</t>
  </si>
  <si>
    <t>Katowice, II LO</t>
  </si>
  <si>
    <t>Kutno, II LO</t>
  </si>
  <si>
    <t>Białystok, VIII LO</t>
  </si>
  <si>
    <t>Kędzierzyn Koźle, II LO</t>
  </si>
  <si>
    <t>Leszno, I LO</t>
  </si>
  <si>
    <t>Lublin, Pryw.LO król.Jadwigi</t>
  </si>
  <si>
    <t>Krasnystaw, I LO</t>
  </si>
  <si>
    <t>Włoszczowa, ZSP nr 2</t>
  </si>
  <si>
    <t>Malbork, I LO</t>
  </si>
  <si>
    <t>Poznań, LO św. Marii Magd.</t>
  </si>
  <si>
    <t>Bielsko-Biała, III LO</t>
  </si>
  <si>
    <t>Łódź, Publ. LO UŁ im. SwNŚ</t>
  </si>
  <si>
    <t>Bielsko-Biała, Dwujęz. LO</t>
  </si>
  <si>
    <t>Warszawa, II LO z Od.Dwuj.</t>
  </si>
  <si>
    <t>Rzeszów, II LO</t>
  </si>
  <si>
    <t>Łódź, PLO PŁ</t>
  </si>
  <si>
    <t>Września, LO Sienkiewicza</t>
  </si>
  <si>
    <t>Gliwice, II LO</t>
  </si>
  <si>
    <t>Gniezno, III LO</t>
  </si>
  <si>
    <t>Szczecin, XI LO</t>
  </si>
  <si>
    <t>Gliwice, V LO</t>
  </si>
  <si>
    <t>Piotrków Tryb., SP 10</t>
  </si>
  <si>
    <t>Opatów, LO Głowackiego</t>
  </si>
  <si>
    <t>Piotrków Tryb., I LO</t>
  </si>
  <si>
    <t>Toruń, I LO</t>
  </si>
  <si>
    <t>Ostrołęka, II SLO</t>
  </si>
  <si>
    <t>Łódź, XXXI LO</t>
  </si>
  <si>
    <t>Ustka, ZSOiT - LO</t>
  </si>
  <si>
    <t>Zielona Góra, V LO</t>
  </si>
  <si>
    <t>Żary, SLO</t>
  </si>
  <si>
    <t>Kluczbork, ZSO Mickiewicza</t>
  </si>
  <si>
    <t>Kraków, III SLO</t>
  </si>
  <si>
    <t>Sucha Beskidzka, ZS Witosa</t>
  </si>
  <si>
    <t>Bochnia, I LO</t>
  </si>
  <si>
    <t>Gorzów Wkp., I LO</t>
  </si>
  <si>
    <t>Kolbuszowa, LO Bytnara</t>
  </si>
  <si>
    <t>Lubliniec, ZS nr 1</t>
  </si>
  <si>
    <t>Warszawa, LXXV LO</t>
  </si>
  <si>
    <t>Częstochowa, VII LO</t>
  </si>
  <si>
    <t>Jastrzębie Zdrój, ZS nr 6</t>
  </si>
  <si>
    <t>Kęty, I LO</t>
  </si>
  <si>
    <t>Kościan, I LO</t>
  </si>
  <si>
    <t>Nowa Sól, LO Baczyńskiego</t>
  </si>
  <si>
    <t>Dzierżoniów, I LO</t>
  </si>
  <si>
    <t>Końskie, I LO</t>
  </si>
  <si>
    <t>Kozienice, I LO</t>
  </si>
  <si>
    <t>Kwidzyn, I LO</t>
  </si>
  <si>
    <t>Kwidzyn, II LO</t>
  </si>
  <si>
    <t>Mińsk Maz., GiLO</t>
  </si>
  <si>
    <t>Morąg, ZSLicealnych</t>
  </si>
  <si>
    <t>Nowe Miasto Lubawskie, ZS</t>
  </si>
  <si>
    <t>Pabianice, I LO</t>
  </si>
  <si>
    <t>Przeworsk,ZSOiZ-LOJagiełły</t>
  </si>
  <si>
    <t>Radzyń Podlaski, I LO</t>
  </si>
  <si>
    <t>Resko, LO Baczyńskiego</t>
  </si>
  <si>
    <t>Śrem, LO Wybickiego</t>
  </si>
  <si>
    <t>Tczew, Uniw. Kat. LO</t>
  </si>
  <si>
    <t>Toruń, Franciszkańskie LO</t>
  </si>
  <si>
    <t>Żagań, ZSO Banacha</t>
  </si>
  <si>
    <t>Kraków, VIII Pryw. Akad. LO</t>
  </si>
  <si>
    <t>Olsztyn, XII LO</t>
  </si>
  <si>
    <t>Kraków, LO Zak. Pij.</t>
  </si>
  <si>
    <t>Tarnów, Społeczne LO</t>
  </si>
  <si>
    <t>Rymanów, LO</t>
  </si>
  <si>
    <t>Bydgoszcz, VI LO</t>
  </si>
  <si>
    <t>Tarnów, III LO</t>
  </si>
  <si>
    <t>Toruń, ZS UMK GiLA</t>
  </si>
  <si>
    <t>Rzeszów, LO Sióstr Prez.</t>
  </si>
  <si>
    <t>Radom, ZSO nr 6</t>
  </si>
  <si>
    <t>Garwolin, I LO</t>
  </si>
  <si>
    <t>Lubsko, ZSOiEkon.</t>
  </si>
  <si>
    <t>Opole, Publ. LO III</t>
  </si>
  <si>
    <t>Głogów, ZSO, I LO</t>
  </si>
  <si>
    <t>Legnica, I LO</t>
  </si>
  <si>
    <t>Warszawa, XVIII LO</t>
  </si>
  <si>
    <t>Kielce, LO im. św. Jawdwigi</t>
  </si>
  <si>
    <t>Rzepin, LO</t>
  </si>
  <si>
    <t>Mikołów, I LO</t>
  </si>
  <si>
    <t>Łańcut, II LO</t>
  </si>
  <si>
    <t>Kołaczyce, LO</t>
  </si>
  <si>
    <t>Świdnica, I LO</t>
  </si>
  <si>
    <t>Cieszyn, LO Tow. Ewangel.</t>
  </si>
  <si>
    <t>Piotrków Tryb., III LO</t>
  </si>
  <si>
    <t>Lubartów, I LO</t>
  </si>
  <si>
    <t>Ostrzeszów, I LO</t>
  </si>
  <si>
    <t>Gorzów Wkp., ZSO nr 2, II LO</t>
  </si>
  <si>
    <t>Wrocław, LO nr III</t>
  </si>
  <si>
    <t>Kraków, PLO Jezuitów</t>
  </si>
  <si>
    <t>Radomsko, I LO</t>
  </si>
  <si>
    <t>Iława, LO</t>
  </si>
  <si>
    <t>Platynowa</t>
  </si>
  <si>
    <t>Złota</t>
  </si>
  <si>
    <t>Srebrna</t>
  </si>
  <si>
    <t>Brązowa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</si>
</sst>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b/>
      <sz val="12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34" borderId="21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5" fillId="35" borderId="29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center" vertical="top" wrapText="1"/>
    </xf>
    <xf numFmtId="0" fontId="5" fillId="35" borderId="31" xfId="0" applyFont="1" applyFill="1" applyBorder="1" applyAlignment="1">
      <alignment horizontal="center" vertical="top" wrapText="1"/>
    </xf>
    <xf numFmtId="0" fontId="2" fillId="36" borderId="2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2" fillId="36" borderId="27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2" fillId="36" borderId="29" xfId="0" applyFont="1" applyFill="1" applyBorder="1" applyAlignment="1">
      <alignment horizontal="center" vertical="top" wrapText="1"/>
    </xf>
    <xf numFmtId="0" fontId="2" fillId="36" borderId="30" xfId="0" applyFont="1" applyFill="1" applyBorder="1" applyAlignment="1">
      <alignment horizontal="center" vertical="top" wrapText="1"/>
    </xf>
    <xf numFmtId="0" fontId="2" fillId="36" borderId="31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2" fillId="37" borderId="26" xfId="0" applyFont="1" applyFill="1" applyBorder="1" applyAlignment="1">
      <alignment horizontal="center" vertical="top" wrapText="1"/>
    </xf>
    <xf numFmtId="0" fontId="5" fillId="37" borderId="27" xfId="0" applyFont="1" applyFill="1" applyBorder="1" applyAlignment="1">
      <alignment horizontal="center" vertical="top" wrapText="1"/>
    </xf>
    <xf numFmtId="0" fontId="2" fillId="37" borderId="32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5" fillId="37" borderId="29" xfId="0" applyFont="1" applyFill="1" applyBorder="1" applyAlignment="1">
      <alignment horizontal="center" vertical="top" wrapText="1"/>
    </xf>
    <xf numFmtId="0" fontId="2" fillId="37" borderId="33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5" fillId="37" borderId="31" xfId="0" applyFont="1" applyFill="1" applyBorder="1" applyAlignment="1">
      <alignment horizontal="center" vertical="top" wrapText="1"/>
    </xf>
    <xf numFmtId="0" fontId="2" fillId="37" borderId="34" xfId="0" applyFont="1" applyFill="1" applyBorder="1" applyAlignment="1">
      <alignment horizontal="center" vertical="top" wrapText="1"/>
    </xf>
    <xf numFmtId="0" fontId="2" fillId="38" borderId="26" xfId="0" applyFont="1" applyFill="1" applyBorder="1" applyAlignment="1">
      <alignment horizontal="center" vertical="top" wrapText="1"/>
    </xf>
    <xf numFmtId="0" fontId="5" fillId="38" borderId="27" xfId="0" applyFont="1" applyFill="1" applyBorder="1" applyAlignment="1">
      <alignment horizontal="center" vertical="top" wrapText="1"/>
    </xf>
    <xf numFmtId="0" fontId="2" fillId="38" borderId="32" xfId="0" applyFont="1" applyFill="1" applyBorder="1" applyAlignment="1">
      <alignment horizontal="center" vertical="top" wrapText="1"/>
    </xf>
    <xf numFmtId="0" fontId="2" fillId="38" borderId="28" xfId="0" applyFont="1" applyFill="1" applyBorder="1" applyAlignment="1">
      <alignment horizontal="center" vertical="top" wrapText="1"/>
    </xf>
    <xf numFmtId="0" fontId="5" fillId="38" borderId="29" xfId="0" applyFont="1" applyFill="1" applyBorder="1" applyAlignment="1">
      <alignment horizontal="center" vertical="top" wrapText="1"/>
    </xf>
    <xf numFmtId="0" fontId="2" fillId="38" borderId="33" xfId="0" applyFont="1" applyFill="1" applyBorder="1" applyAlignment="1">
      <alignment horizontal="center" vertical="top" wrapText="1"/>
    </xf>
    <xf numFmtId="0" fontId="2" fillId="38" borderId="30" xfId="0" applyFont="1" applyFill="1" applyBorder="1" applyAlignment="1">
      <alignment horizontal="center" vertical="top" wrapText="1"/>
    </xf>
    <xf numFmtId="0" fontId="5" fillId="38" borderId="31" xfId="0" applyFont="1" applyFill="1" applyBorder="1" applyAlignment="1">
      <alignment horizontal="center" vertical="top" wrapText="1"/>
    </xf>
    <xf numFmtId="0" fontId="2" fillId="38" borderId="34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9" borderId="26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2" fillId="39" borderId="27" xfId="0" applyFont="1" applyFill="1" applyBorder="1" applyAlignment="1">
      <alignment horizontal="center" vertical="top" wrapText="1"/>
    </xf>
    <xf numFmtId="0" fontId="2" fillId="39" borderId="28" xfId="0" applyFont="1" applyFill="1" applyBorder="1" applyAlignment="1">
      <alignment horizontal="center" vertical="top" wrapText="1"/>
    </xf>
    <xf numFmtId="0" fontId="5" fillId="39" borderId="29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top" wrapText="1"/>
    </xf>
    <xf numFmtId="0" fontId="2" fillId="39" borderId="31" xfId="0" applyFont="1" applyFill="1" applyBorder="1" applyAlignment="1">
      <alignment horizontal="center" vertical="top" wrapText="1"/>
    </xf>
    <xf numFmtId="0" fontId="2" fillId="40" borderId="26" xfId="0" applyFont="1" applyFill="1" applyBorder="1" applyAlignment="1">
      <alignment horizontal="center" vertical="top" wrapText="1"/>
    </xf>
    <xf numFmtId="0" fontId="2" fillId="40" borderId="27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2" fillId="40" borderId="28" xfId="0" applyFont="1" applyFill="1" applyBorder="1" applyAlignment="1">
      <alignment horizontal="center" vertical="top" wrapText="1"/>
    </xf>
    <xf numFmtId="0" fontId="5" fillId="40" borderId="29" xfId="0" applyFont="1" applyFill="1" applyBorder="1" applyAlignment="1">
      <alignment horizontal="center" vertical="top" wrapText="1"/>
    </xf>
    <xf numFmtId="0" fontId="2" fillId="40" borderId="29" xfId="0" applyFont="1" applyFill="1" applyBorder="1" applyAlignment="1">
      <alignment horizontal="center" vertical="top" wrapText="1"/>
    </xf>
    <xf numFmtId="0" fontId="2" fillId="40" borderId="30" xfId="0" applyFont="1" applyFill="1" applyBorder="1" applyAlignment="1">
      <alignment horizontal="center" vertical="top" wrapText="1"/>
    </xf>
    <xf numFmtId="0" fontId="2" fillId="40" borderId="31" xfId="0" applyFont="1" applyFill="1" applyBorder="1" applyAlignment="1">
      <alignment horizontal="center" vertical="top" wrapText="1"/>
    </xf>
    <xf numFmtId="0" fontId="5" fillId="40" borderId="31" xfId="0" applyFont="1" applyFill="1" applyBorder="1" applyAlignment="1">
      <alignment horizontal="center" vertical="top" wrapText="1"/>
    </xf>
    <xf numFmtId="0" fontId="2" fillId="41" borderId="26" xfId="0" applyFont="1" applyFill="1" applyBorder="1" applyAlignment="1">
      <alignment horizontal="center" vertical="top" wrapText="1"/>
    </xf>
    <xf numFmtId="0" fontId="5" fillId="41" borderId="27" xfId="0" applyFont="1" applyFill="1" applyBorder="1" applyAlignment="1">
      <alignment horizontal="center" vertical="top" wrapText="1"/>
    </xf>
    <xf numFmtId="0" fontId="2" fillId="41" borderId="32" xfId="0" applyFont="1" applyFill="1" applyBorder="1" applyAlignment="1">
      <alignment horizontal="center" vertical="top" wrapText="1"/>
    </xf>
    <xf numFmtId="0" fontId="2" fillId="41" borderId="28" xfId="0" applyFont="1" applyFill="1" applyBorder="1" applyAlignment="1">
      <alignment horizontal="center" vertical="top" wrapText="1"/>
    </xf>
    <xf numFmtId="0" fontId="5" fillId="41" borderId="29" xfId="0" applyFont="1" applyFill="1" applyBorder="1" applyAlignment="1">
      <alignment horizontal="center" vertical="top" wrapText="1"/>
    </xf>
    <xf numFmtId="0" fontId="2" fillId="41" borderId="33" xfId="0" applyFont="1" applyFill="1" applyBorder="1" applyAlignment="1">
      <alignment horizontal="center" vertical="top" wrapText="1"/>
    </xf>
    <xf numFmtId="0" fontId="2" fillId="41" borderId="30" xfId="0" applyFont="1" applyFill="1" applyBorder="1" applyAlignment="1">
      <alignment horizontal="center" vertical="top" wrapText="1"/>
    </xf>
    <xf numFmtId="0" fontId="5" fillId="41" borderId="31" xfId="0" applyFont="1" applyFill="1" applyBorder="1" applyAlignment="1">
      <alignment horizontal="center" vertical="top" wrapText="1"/>
    </xf>
    <xf numFmtId="0" fontId="2" fillId="41" borderId="3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54" fillId="0" borderId="20" xfId="0" applyFont="1" applyFill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0" fillId="0" borderId="37" xfId="0" applyBorder="1" applyAlignment="1">
      <alignment vertical="top" wrapText="1"/>
    </xf>
    <xf numFmtId="0" fontId="0" fillId="34" borderId="36" xfId="0" applyFont="1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center"/>
      <protection locked="0"/>
    </xf>
    <xf numFmtId="0" fontId="55" fillId="0" borderId="22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view="pageBreakPreview" zoomScale="60" zoomScaleNormal="90" zoomScalePageLayoutView="0" workbookViewId="0" topLeftCell="A1">
      <pane xSplit="46" ySplit="3" topLeftCell="AU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J1" sqref="J1"/>
    </sheetView>
  </sheetViews>
  <sheetFormatPr defaultColWidth="11.57421875" defaultRowHeight="12.75"/>
  <cols>
    <col min="1" max="1" width="13.57421875" style="0" customWidth="1"/>
    <col min="2" max="2" width="15.28125" style="0" customWidth="1"/>
    <col min="3" max="4" width="2.8515625" style="0" customWidth="1"/>
    <col min="5" max="5" width="3.140625" style="0" customWidth="1"/>
    <col min="6" max="6" width="3.00390625" style="0" customWidth="1"/>
    <col min="7" max="8" width="2.8515625" style="0" customWidth="1"/>
    <col min="9" max="9" width="3.140625" style="0" customWidth="1"/>
    <col min="10" max="10" width="3.00390625" style="0" customWidth="1"/>
    <col min="11" max="12" width="2.8515625" style="0" customWidth="1"/>
    <col min="13" max="13" width="3.140625" style="0" customWidth="1"/>
    <col min="14" max="14" width="3.00390625" style="0" customWidth="1"/>
    <col min="15" max="16" width="2.8515625" style="0" customWidth="1"/>
    <col min="17" max="17" width="3.140625" style="0" customWidth="1"/>
    <col min="18" max="18" width="3.00390625" style="0" customWidth="1"/>
    <col min="19" max="20" width="2.8515625" style="0" customWidth="1"/>
    <col min="21" max="21" width="3.140625" style="0" customWidth="1"/>
    <col min="22" max="22" width="3.00390625" style="0" customWidth="1"/>
    <col min="23" max="24" width="2.8515625" style="0" customWidth="1"/>
    <col min="25" max="25" width="3.140625" style="0" customWidth="1"/>
    <col min="26" max="26" width="3.00390625" style="0" customWidth="1"/>
    <col min="27" max="28" width="2.8515625" style="0" customWidth="1"/>
    <col min="29" max="29" width="3.140625" style="0" customWidth="1"/>
    <col min="30" max="30" width="3.00390625" style="0" customWidth="1"/>
    <col min="31" max="32" width="4.421875" style="0" customWidth="1"/>
    <col min="33" max="33" width="4.7109375" style="0" customWidth="1"/>
    <col min="34" max="34" width="4.57421875" style="0" customWidth="1"/>
    <col min="35" max="36" width="4.28125" style="0" customWidth="1"/>
    <col min="37" max="37" width="4.57421875" style="0" customWidth="1"/>
    <col min="38" max="40" width="4.421875" style="0" customWidth="1"/>
    <col min="41" max="41" width="4.7109375" style="0" customWidth="1"/>
    <col min="42" max="42" width="4.57421875" style="0" customWidth="1"/>
    <col min="43" max="44" width="2.8515625" style="0" customWidth="1"/>
    <col min="45" max="45" width="3.140625" style="0" customWidth="1"/>
    <col min="46" max="46" width="3.00390625" style="0" customWidth="1"/>
    <col min="47" max="47" width="6.7109375" style="0" customWidth="1"/>
  </cols>
  <sheetData>
    <row r="1" spans="1:47" ht="12.75">
      <c r="A1" s="1" t="s">
        <v>0</v>
      </c>
      <c r="B1" s="2" t="s">
        <v>1</v>
      </c>
      <c r="C1" s="66" t="s">
        <v>187</v>
      </c>
      <c r="D1" s="3"/>
      <c r="E1" s="3"/>
      <c r="F1" s="3"/>
      <c r="G1" s="68" t="s">
        <v>188</v>
      </c>
      <c r="H1" s="67"/>
      <c r="I1" s="5"/>
      <c r="J1" s="6"/>
      <c r="K1" s="4" t="s">
        <v>2</v>
      </c>
      <c r="L1" s="5"/>
      <c r="M1" s="5"/>
      <c r="N1" s="6"/>
      <c r="O1" s="68" t="s">
        <v>189</v>
      </c>
      <c r="P1" s="5"/>
      <c r="Q1" s="5"/>
      <c r="R1" s="6"/>
      <c r="S1" s="68" t="s">
        <v>190</v>
      </c>
      <c r="T1" s="5"/>
      <c r="U1" s="5"/>
      <c r="V1" s="6"/>
      <c r="W1" s="68" t="s">
        <v>191</v>
      </c>
      <c r="X1" s="5"/>
      <c r="Y1" s="5"/>
      <c r="Z1" s="6"/>
      <c r="AA1" s="4" t="s">
        <v>3</v>
      </c>
      <c r="AB1" s="5"/>
      <c r="AC1" s="5"/>
      <c r="AD1" s="6"/>
      <c r="AE1" s="4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7"/>
      <c r="AU1" s="8"/>
    </row>
    <row r="2" spans="1:47" ht="12.75">
      <c r="A2" s="2"/>
      <c r="B2" s="2"/>
      <c r="C2" s="4" t="s">
        <v>5</v>
      </c>
      <c r="D2" s="5"/>
      <c r="E2" s="5"/>
      <c r="F2" s="6"/>
      <c r="G2" s="4" t="s">
        <v>6</v>
      </c>
      <c r="H2" s="5"/>
      <c r="I2" s="5"/>
      <c r="J2" s="6"/>
      <c r="K2" s="4" t="s">
        <v>7</v>
      </c>
      <c r="L2" s="5"/>
      <c r="M2" s="5"/>
      <c r="N2" s="6"/>
      <c r="O2" s="4" t="s">
        <v>5</v>
      </c>
      <c r="P2" s="5"/>
      <c r="Q2" s="5"/>
      <c r="R2" s="6"/>
      <c r="S2" s="4" t="s">
        <v>6</v>
      </c>
      <c r="T2" s="5"/>
      <c r="U2" s="5"/>
      <c r="V2" s="6"/>
      <c r="W2" s="4" t="s">
        <v>6</v>
      </c>
      <c r="X2" s="5"/>
      <c r="Y2" s="5"/>
      <c r="Z2" s="9"/>
      <c r="AA2" s="10" t="s">
        <v>6</v>
      </c>
      <c r="AB2" s="11"/>
      <c r="AC2" s="11"/>
      <c r="AD2" s="9"/>
      <c r="AE2" s="10" t="s">
        <v>5</v>
      </c>
      <c r="AF2" s="11"/>
      <c r="AG2" s="11"/>
      <c r="AH2" s="9"/>
      <c r="AI2" s="10" t="s">
        <v>6</v>
      </c>
      <c r="AJ2" s="11"/>
      <c r="AK2" s="11"/>
      <c r="AL2" s="9"/>
      <c r="AM2" s="10" t="s">
        <v>7</v>
      </c>
      <c r="AN2" s="11"/>
      <c r="AO2" s="11"/>
      <c r="AP2" s="9"/>
      <c r="AQ2" s="12"/>
      <c r="AR2" s="13"/>
      <c r="AS2" s="13"/>
      <c r="AT2" s="13"/>
      <c r="AU2" s="13"/>
    </row>
    <row r="3" spans="1:47" ht="15.75" thickBot="1">
      <c r="A3" s="14"/>
      <c r="B3" s="14"/>
      <c r="C3" s="15" t="s">
        <v>8</v>
      </c>
      <c r="D3" s="15" t="s">
        <v>9</v>
      </c>
      <c r="E3" s="15" t="s">
        <v>10</v>
      </c>
      <c r="F3" s="16" t="s">
        <v>11</v>
      </c>
      <c r="G3" s="15" t="s">
        <v>8</v>
      </c>
      <c r="H3" s="15" t="s">
        <v>9</v>
      </c>
      <c r="I3" s="15" t="s">
        <v>10</v>
      </c>
      <c r="J3" s="16" t="s">
        <v>11</v>
      </c>
      <c r="K3" s="15" t="s">
        <v>8</v>
      </c>
      <c r="L3" s="15" t="s">
        <v>9</v>
      </c>
      <c r="M3" s="15" t="s">
        <v>10</v>
      </c>
      <c r="N3" s="16" t="s">
        <v>11</v>
      </c>
      <c r="O3" s="15" t="s">
        <v>8</v>
      </c>
      <c r="P3" s="15" t="s">
        <v>9</v>
      </c>
      <c r="Q3" s="15" t="s">
        <v>10</v>
      </c>
      <c r="R3" s="16" t="s">
        <v>11</v>
      </c>
      <c r="S3" s="15" t="s">
        <v>8</v>
      </c>
      <c r="T3" s="15" t="s">
        <v>9</v>
      </c>
      <c r="U3" s="15" t="s">
        <v>10</v>
      </c>
      <c r="V3" s="16" t="s">
        <v>11</v>
      </c>
      <c r="W3" s="15" t="s">
        <v>8</v>
      </c>
      <c r="X3" s="15" t="s">
        <v>9</v>
      </c>
      <c r="Y3" s="15" t="s">
        <v>10</v>
      </c>
      <c r="Z3" s="16" t="s">
        <v>11</v>
      </c>
      <c r="AA3" s="15" t="s">
        <v>8</v>
      </c>
      <c r="AB3" s="15" t="s">
        <v>9</v>
      </c>
      <c r="AC3" s="15" t="s">
        <v>10</v>
      </c>
      <c r="AD3" s="16" t="s">
        <v>11</v>
      </c>
      <c r="AE3" s="15" t="s">
        <v>12</v>
      </c>
      <c r="AF3" s="15" t="s">
        <v>13</v>
      </c>
      <c r="AG3" s="15" t="s">
        <v>14</v>
      </c>
      <c r="AH3" s="16" t="s">
        <v>15</v>
      </c>
      <c r="AI3" s="15" t="s">
        <v>16</v>
      </c>
      <c r="AJ3" s="15" t="s">
        <v>17</v>
      </c>
      <c r="AK3" s="15" t="s">
        <v>18</v>
      </c>
      <c r="AL3" s="16" t="s">
        <v>19</v>
      </c>
      <c r="AM3" s="15" t="s">
        <v>20</v>
      </c>
      <c r="AN3" s="15" t="s">
        <v>21</v>
      </c>
      <c r="AO3" s="15" t="s">
        <v>22</v>
      </c>
      <c r="AP3" s="16" t="s">
        <v>23</v>
      </c>
      <c r="AQ3" s="15" t="s">
        <v>8</v>
      </c>
      <c r="AR3" s="15" t="s">
        <v>9</v>
      </c>
      <c r="AS3" s="15" t="s">
        <v>10</v>
      </c>
      <c r="AT3" s="16" t="s">
        <v>11</v>
      </c>
      <c r="AU3" s="15" t="s">
        <v>24</v>
      </c>
    </row>
    <row r="4" spans="1:47" ht="30.75" thickBot="1">
      <c r="A4" s="17">
        <f aca="true" t="shared" si="0" ref="A4:A35">RANK(AU4,$AU$4:$AU$164)</f>
        <v>1</v>
      </c>
      <c r="B4" s="27" t="s">
        <v>26</v>
      </c>
      <c r="C4" s="30">
        <v>0</v>
      </c>
      <c r="D4" s="31">
        <v>2</v>
      </c>
      <c r="E4" s="32">
        <v>0</v>
      </c>
      <c r="F4" s="18">
        <f aca="true" t="shared" si="1" ref="F4:F35">C4+D4+E4</f>
        <v>2</v>
      </c>
      <c r="G4" s="39">
        <v>1</v>
      </c>
      <c r="H4" s="40">
        <v>0</v>
      </c>
      <c r="I4" s="41">
        <v>0</v>
      </c>
      <c r="J4" s="18">
        <f aca="true" t="shared" si="2" ref="J4:J35">G4+H4+I4</f>
        <v>1</v>
      </c>
      <c r="K4" s="48">
        <v>3</v>
      </c>
      <c r="L4" s="49">
        <v>2</v>
      </c>
      <c r="M4" s="50">
        <v>0</v>
      </c>
      <c r="N4" s="18">
        <f aca="true" t="shared" si="3" ref="N4:N35">K4+L4+M4</f>
        <v>5</v>
      </c>
      <c r="O4" s="57">
        <v>2</v>
      </c>
      <c r="P4" s="58">
        <v>1</v>
      </c>
      <c r="Q4" s="59">
        <v>0</v>
      </c>
      <c r="R4" s="18">
        <f aca="true" t="shared" si="4" ref="R4:R35">O4+P4+Q4</f>
        <v>3</v>
      </c>
      <c r="S4" s="69">
        <v>0</v>
      </c>
      <c r="T4" s="70">
        <v>0</v>
      </c>
      <c r="U4" s="71">
        <v>1</v>
      </c>
      <c r="V4" s="18">
        <f aca="true" t="shared" si="5" ref="V4:V35">S4+T4+U4</f>
        <v>1</v>
      </c>
      <c r="W4" s="78"/>
      <c r="X4" s="80"/>
      <c r="Y4" s="79"/>
      <c r="Z4" s="18">
        <f aca="true" t="shared" si="6" ref="Z4:Z35">W4+X4+Y4</f>
        <v>0</v>
      </c>
      <c r="AA4" s="87"/>
      <c r="AB4" s="88"/>
      <c r="AC4" s="89"/>
      <c r="AD4" s="18">
        <f aca="true" t="shared" si="7" ref="AD4:AD35">AA4+AB4+AC4</f>
        <v>0</v>
      </c>
      <c r="AE4" s="19">
        <f aca="true" t="shared" si="8" ref="AE4:AE35">C4+O4</f>
        <v>2</v>
      </c>
      <c r="AF4" s="19">
        <f aca="true" t="shared" si="9" ref="AF4:AF35">D4+P4</f>
        <v>3</v>
      </c>
      <c r="AG4" s="19">
        <f aca="true" t="shared" si="10" ref="AG4:AG35">E4+Q4</f>
        <v>0</v>
      </c>
      <c r="AH4" s="18">
        <f aca="true" t="shared" si="11" ref="AH4:AH35">SUM(AE4:AG4)</f>
        <v>5</v>
      </c>
      <c r="AI4" s="19">
        <f aca="true" t="shared" si="12" ref="AI4:AI35">G4+S4+W4+AA4</f>
        <v>1</v>
      </c>
      <c r="AJ4" s="19">
        <f aca="true" t="shared" si="13" ref="AJ4:AJ35">H4+T4+X4+AB4</f>
        <v>0</v>
      </c>
      <c r="AK4" s="19">
        <f aca="true" t="shared" si="14" ref="AK4:AK35">I4+U4+Y4+AC4</f>
        <v>1</v>
      </c>
      <c r="AL4" s="18">
        <f aca="true" t="shared" si="15" ref="AL4:AL35">SUM(AI4:AK4)</f>
        <v>2</v>
      </c>
      <c r="AM4" s="19">
        <f aca="true" t="shared" si="16" ref="AM4:AM35">K4</f>
        <v>3</v>
      </c>
      <c r="AN4" s="19">
        <f aca="true" t="shared" si="17" ref="AN4:AN35">L4</f>
        <v>2</v>
      </c>
      <c r="AO4" s="19">
        <f aca="true" t="shared" si="18" ref="AO4:AO35">M4</f>
        <v>0</v>
      </c>
      <c r="AP4" s="18">
        <f aca="true" t="shared" si="19" ref="AP4:AP35">SUM(AM4:AO4)</f>
        <v>5</v>
      </c>
      <c r="AQ4" s="19">
        <f aca="true" t="shared" si="20" ref="AQ4:AQ35">AE4+AI4+AM4</f>
        <v>6</v>
      </c>
      <c r="AR4" s="19">
        <f aca="true" t="shared" si="21" ref="AR4:AR35">AF4+AJ4+AN4</f>
        <v>5</v>
      </c>
      <c r="AS4" s="19">
        <f aca="true" t="shared" si="22" ref="AS4:AS35">AG4+AK4+AO4</f>
        <v>1</v>
      </c>
      <c r="AT4" s="18">
        <f aca="true" t="shared" si="23" ref="AT4:AT35">AQ4+AR4+AS4</f>
        <v>12</v>
      </c>
      <c r="AU4" s="19">
        <f aca="true" t="shared" si="24" ref="AU4:AU35">AE4*6+AF4*4+AG4*2+AI4*4.5+AJ4*3+AK4*1.5+AM4*3+AN4*2+AO4*1</f>
        <v>43</v>
      </c>
    </row>
    <row r="5" spans="1:47" ht="15.75" thickBot="1">
      <c r="A5" s="17">
        <f t="shared" si="0"/>
        <v>2</v>
      </c>
      <c r="B5" s="28" t="s">
        <v>27</v>
      </c>
      <c r="C5" s="33"/>
      <c r="D5" s="35"/>
      <c r="E5" s="34"/>
      <c r="F5" s="18">
        <f t="shared" si="1"/>
        <v>0</v>
      </c>
      <c r="G5" s="42">
        <v>0</v>
      </c>
      <c r="H5" s="43">
        <v>3</v>
      </c>
      <c r="I5" s="44">
        <v>0</v>
      </c>
      <c r="J5" s="18">
        <f t="shared" si="2"/>
        <v>3</v>
      </c>
      <c r="K5" s="51">
        <v>1</v>
      </c>
      <c r="L5" s="52">
        <v>1</v>
      </c>
      <c r="M5" s="53">
        <v>0</v>
      </c>
      <c r="N5" s="18">
        <f t="shared" si="3"/>
        <v>2</v>
      </c>
      <c r="O5" s="60">
        <v>0</v>
      </c>
      <c r="P5" s="61">
        <v>1</v>
      </c>
      <c r="Q5" s="62">
        <v>0</v>
      </c>
      <c r="R5" s="18">
        <f t="shared" si="4"/>
        <v>1</v>
      </c>
      <c r="S5" s="72">
        <v>0</v>
      </c>
      <c r="T5" s="73">
        <v>1</v>
      </c>
      <c r="U5" s="74">
        <v>2</v>
      </c>
      <c r="V5" s="18">
        <f t="shared" si="5"/>
        <v>3</v>
      </c>
      <c r="W5" s="81">
        <v>2</v>
      </c>
      <c r="X5" s="82">
        <v>1</v>
      </c>
      <c r="Y5" s="83">
        <v>0</v>
      </c>
      <c r="Z5" s="18">
        <f t="shared" si="6"/>
        <v>3</v>
      </c>
      <c r="AA5" s="90"/>
      <c r="AB5" s="91"/>
      <c r="AC5" s="92"/>
      <c r="AD5" s="18">
        <f t="shared" si="7"/>
        <v>0</v>
      </c>
      <c r="AE5" s="19">
        <f t="shared" si="8"/>
        <v>0</v>
      </c>
      <c r="AF5" s="19">
        <f t="shared" si="9"/>
        <v>1</v>
      </c>
      <c r="AG5" s="19">
        <f t="shared" si="10"/>
        <v>0</v>
      </c>
      <c r="AH5" s="18">
        <f t="shared" si="11"/>
        <v>1</v>
      </c>
      <c r="AI5" s="19">
        <f t="shared" si="12"/>
        <v>2</v>
      </c>
      <c r="AJ5" s="19">
        <f t="shared" si="13"/>
        <v>5</v>
      </c>
      <c r="AK5" s="19">
        <f t="shared" si="14"/>
        <v>2</v>
      </c>
      <c r="AL5" s="18">
        <f t="shared" si="15"/>
        <v>9</v>
      </c>
      <c r="AM5" s="19">
        <f t="shared" si="16"/>
        <v>1</v>
      </c>
      <c r="AN5" s="19">
        <f t="shared" si="17"/>
        <v>1</v>
      </c>
      <c r="AO5" s="19">
        <f t="shared" si="18"/>
        <v>0</v>
      </c>
      <c r="AP5" s="18">
        <f t="shared" si="19"/>
        <v>2</v>
      </c>
      <c r="AQ5" s="19">
        <f t="shared" si="20"/>
        <v>3</v>
      </c>
      <c r="AR5" s="19">
        <f t="shared" si="21"/>
        <v>7</v>
      </c>
      <c r="AS5" s="19">
        <f t="shared" si="22"/>
        <v>2</v>
      </c>
      <c r="AT5" s="18">
        <f t="shared" si="23"/>
        <v>12</v>
      </c>
      <c r="AU5" s="19">
        <f t="shared" si="24"/>
        <v>36</v>
      </c>
    </row>
    <row r="6" spans="1:47" ht="15.75" thickBot="1">
      <c r="A6" s="17">
        <f t="shared" si="0"/>
        <v>3</v>
      </c>
      <c r="B6" s="28" t="s">
        <v>28</v>
      </c>
      <c r="C6" s="33">
        <v>0</v>
      </c>
      <c r="D6" s="35">
        <v>1</v>
      </c>
      <c r="E6" s="34">
        <v>0</v>
      </c>
      <c r="F6" s="18">
        <f t="shared" si="1"/>
        <v>1</v>
      </c>
      <c r="G6" s="42"/>
      <c r="H6" s="43"/>
      <c r="I6" s="44"/>
      <c r="J6" s="18">
        <f t="shared" si="2"/>
        <v>0</v>
      </c>
      <c r="K6" s="51"/>
      <c r="L6" s="52"/>
      <c r="M6" s="53"/>
      <c r="N6" s="18">
        <f t="shared" si="3"/>
        <v>0</v>
      </c>
      <c r="O6" s="60">
        <v>2</v>
      </c>
      <c r="P6" s="61">
        <v>0</v>
      </c>
      <c r="Q6" s="62">
        <v>0</v>
      </c>
      <c r="R6" s="18">
        <f t="shared" si="4"/>
        <v>2</v>
      </c>
      <c r="S6" s="72">
        <v>2</v>
      </c>
      <c r="T6" s="73">
        <v>0</v>
      </c>
      <c r="U6" s="74">
        <v>0</v>
      </c>
      <c r="V6" s="18">
        <f t="shared" si="5"/>
        <v>2</v>
      </c>
      <c r="W6" s="81">
        <v>2</v>
      </c>
      <c r="X6" s="82">
        <v>0</v>
      </c>
      <c r="Y6" s="83">
        <v>0</v>
      </c>
      <c r="Z6" s="18">
        <f t="shared" si="6"/>
        <v>2</v>
      </c>
      <c r="AA6" s="90"/>
      <c r="AB6" s="91"/>
      <c r="AC6" s="92"/>
      <c r="AD6" s="18">
        <f t="shared" si="7"/>
        <v>0</v>
      </c>
      <c r="AE6" s="19">
        <f t="shared" si="8"/>
        <v>2</v>
      </c>
      <c r="AF6" s="19">
        <f t="shared" si="9"/>
        <v>1</v>
      </c>
      <c r="AG6" s="19">
        <f t="shared" si="10"/>
        <v>0</v>
      </c>
      <c r="AH6" s="18">
        <f t="shared" si="11"/>
        <v>3</v>
      </c>
      <c r="AI6" s="19">
        <f t="shared" si="12"/>
        <v>4</v>
      </c>
      <c r="AJ6" s="19">
        <f t="shared" si="13"/>
        <v>0</v>
      </c>
      <c r="AK6" s="19">
        <f t="shared" si="14"/>
        <v>0</v>
      </c>
      <c r="AL6" s="18">
        <f t="shared" si="15"/>
        <v>4</v>
      </c>
      <c r="AM6" s="19">
        <f t="shared" si="16"/>
        <v>0</v>
      </c>
      <c r="AN6" s="19">
        <f t="shared" si="17"/>
        <v>0</v>
      </c>
      <c r="AO6" s="19">
        <f t="shared" si="18"/>
        <v>0</v>
      </c>
      <c r="AP6" s="18">
        <f t="shared" si="19"/>
        <v>0</v>
      </c>
      <c r="AQ6" s="19">
        <f t="shared" si="20"/>
        <v>6</v>
      </c>
      <c r="AR6" s="19">
        <f t="shared" si="21"/>
        <v>1</v>
      </c>
      <c r="AS6" s="19">
        <f t="shared" si="22"/>
        <v>0</v>
      </c>
      <c r="AT6" s="18">
        <f t="shared" si="23"/>
        <v>7</v>
      </c>
      <c r="AU6" s="19">
        <f t="shared" si="24"/>
        <v>34</v>
      </c>
    </row>
    <row r="7" spans="1:47" ht="45.75" thickBot="1">
      <c r="A7" s="17">
        <f t="shared" si="0"/>
        <v>4</v>
      </c>
      <c r="B7" s="28" t="s">
        <v>29</v>
      </c>
      <c r="C7" s="33">
        <v>1</v>
      </c>
      <c r="D7" s="35">
        <v>1</v>
      </c>
      <c r="E7" s="34">
        <v>1</v>
      </c>
      <c r="F7" s="18">
        <f t="shared" si="1"/>
        <v>3</v>
      </c>
      <c r="G7" s="42">
        <v>0</v>
      </c>
      <c r="H7" s="43">
        <v>3</v>
      </c>
      <c r="I7" s="44">
        <v>0</v>
      </c>
      <c r="J7" s="18">
        <f t="shared" si="2"/>
        <v>3</v>
      </c>
      <c r="K7" s="51"/>
      <c r="L7" s="52"/>
      <c r="M7" s="53"/>
      <c r="N7" s="18">
        <f t="shared" si="3"/>
        <v>0</v>
      </c>
      <c r="O7" s="60">
        <v>1</v>
      </c>
      <c r="P7" s="61">
        <v>0</v>
      </c>
      <c r="Q7" s="62">
        <v>0</v>
      </c>
      <c r="R7" s="18">
        <f t="shared" si="4"/>
        <v>1</v>
      </c>
      <c r="S7" s="72"/>
      <c r="T7" s="73"/>
      <c r="U7" s="74"/>
      <c r="V7" s="18">
        <f t="shared" si="5"/>
        <v>0</v>
      </c>
      <c r="W7" s="81"/>
      <c r="X7" s="82"/>
      <c r="Y7" s="83"/>
      <c r="Z7" s="18">
        <f t="shared" si="6"/>
        <v>0</v>
      </c>
      <c r="AA7" s="90"/>
      <c r="AB7" s="91"/>
      <c r="AC7" s="92"/>
      <c r="AD7" s="18">
        <f t="shared" si="7"/>
        <v>0</v>
      </c>
      <c r="AE7" s="19">
        <f t="shared" si="8"/>
        <v>2</v>
      </c>
      <c r="AF7" s="19">
        <f t="shared" si="9"/>
        <v>1</v>
      </c>
      <c r="AG7" s="19">
        <f t="shared" si="10"/>
        <v>1</v>
      </c>
      <c r="AH7" s="18">
        <f t="shared" si="11"/>
        <v>4</v>
      </c>
      <c r="AI7" s="19">
        <f t="shared" si="12"/>
        <v>0</v>
      </c>
      <c r="AJ7" s="19">
        <f t="shared" si="13"/>
        <v>3</v>
      </c>
      <c r="AK7" s="19">
        <f t="shared" si="14"/>
        <v>0</v>
      </c>
      <c r="AL7" s="18">
        <f t="shared" si="15"/>
        <v>3</v>
      </c>
      <c r="AM7" s="19">
        <f t="shared" si="16"/>
        <v>0</v>
      </c>
      <c r="AN7" s="19">
        <f t="shared" si="17"/>
        <v>0</v>
      </c>
      <c r="AO7" s="19">
        <f t="shared" si="18"/>
        <v>0</v>
      </c>
      <c r="AP7" s="18">
        <f t="shared" si="19"/>
        <v>0</v>
      </c>
      <c r="AQ7" s="19">
        <f t="shared" si="20"/>
        <v>2</v>
      </c>
      <c r="AR7" s="19">
        <f t="shared" si="21"/>
        <v>4</v>
      </c>
      <c r="AS7" s="19">
        <f t="shared" si="22"/>
        <v>1</v>
      </c>
      <c r="AT7" s="18">
        <f t="shared" si="23"/>
        <v>7</v>
      </c>
      <c r="AU7" s="19">
        <f t="shared" si="24"/>
        <v>27</v>
      </c>
    </row>
    <row r="8" spans="1:47" ht="15.75" thickBot="1">
      <c r="A8" s="17">
        <f t="shared" si="0"/>
        <v>4</v>
      </c>
      <c r="B8" s="28" t="s">
        <v>30</v>
      </c>
      <c r="C8" s="33">
        <v>1</v>
      </c>
      <c r="D8" s="35">
        <v>2</v>
      </c>
      <c r="E8" s="34">
        <v>2</v>
      </c>
      <c r="F8" s="18">
        <f t="shared" si="1"/>
        <v>5</v>
      </c>
      <c r="G8" s="42"/>
      <c r="H8" s="43"/>
      <c r="I8" s="44"/>
      <c r="J8" s="18">
        <f t="shared" si="2"/>
        <v>0</v>
      </c>
      <c r="K8" s="51"/>
      <c r="L8" s="52"/>
      <c r="M8" s="53"/>
      <c r="N8" s="18">
        <f t="shared" si="3"/>
        <v>0</v>
      </c>
      <c r="O8" s="60">
        <v>1</v>
      </c>
      <c r="P8" s="61">
        <v>0</v>
      </c>
      <c r="Q8" s="62">
        <v>0</v>
      </c>
      <c r="R8" s="18">
        <f t="shared" si="4"/>
        <v>1</v>
      </c>
      <c r="S8" s="72"/>
      <c r="T8" s="73"/>
      <c r="U8" s="74"/>
      <c r="V8" s="18">
        <f t="shared" si="5"/>
        <v>0</v>
      </c>
      <c r="W8" s="81"/>
      <c r="X8" s="82"/>
      <c r="Y8" s="83"/>
      <c r="Z8" s="18">
        <f t="shared" si="6"/>
        <v>0</v>
      </c>
      <c r="AA8" s="90">
        <v>0</v>
      </c>
      <c r="AB8" s="91">
        <v>1</v>
      </c>
      <c r="AC8" s="92">
        <v>0</v>
      </c>
      <c r="AD8" s="18">
        <f t="shared" si="7"/>
        <v>1</v>
      </c>
      <c r="AE8" s="19">
        <f t="shared" si="8"/>
        <v>2</v>
      </c>
      <c r="AF8" s="19">
        <f t="shared" si="9"/>
        <v>2</v>
      </c>
      <c r="AG8" s="19">
        <f t="shared" si="10"/>
        <v>2</v>
      </c>
      <c r="AH8" s="18">
        <f t="shared" si="11"/>
        <v>6</v>
      </c>
      <c r="AI8" s="19">
        <f t="shared" si="12"/>
        <v>0</v>
      </c>
      <c r="AJ8" s="19">
        <f t="shared" si="13"/>
        <v>1</v>
      </c>
      <c r="AK8" s="19">
        <f t="shared" si="14"/>
        <v>0</v>
      </c>
      <c r="AL8" s="18">
        <f t="shared" si="15"/>
        <v>1</v>
      </c>
      <c r="AM8" s="19">
        <f t="shared" si="16"/>
        <v>0</v>
      </c>
      <c r="AN8" s="19">
        <f t="shared" si="17"/>
        <v>0</v>
      </c>
      <c r="AO8" s="19">
        <f t="shared" si="18"/>
        <v>0</v>
      </c>
      <c r="AP8" s="18">
        <f t="shared" si="19"/>
        <v>0</v>
      </c>
      <c r="AQ8" s="19">
        <f t="shared" si="20"/>
        <v>2</v>
      </c>
      <c r="AR8" s="19">
        <f t="shared" si="21"/>
        <v>3</v>
      </c>
      <c r="AS8" s="19">
        <f t="shared" si="22"/>
        <v>2</v>
      </c>
      <c r="AT8" s="18">
        <f t="shared" si="23"/>
        <v>7</v>
      </c>
      <c r="AU8" s="19">
        <f t="shared" si="24"/>
        <v>27</v>
      </c>
    </row>
    <row r="9" spans="1:47" ht="15.75" thickBot="1">
      <c r="A9" s="17">
        <f t="shared" si="0"/>
        <v>6</v>
      </c>
      <c r="B9" s="28" t="s">
        <v>31</v>
      </c>
      <c r="C9" s="33">
        <v>1</v>
      </c>
      <c r="D9" s="35">
        <v>2</v>
      </c>
      <c r="E9" s="34">
        <v>1</v>
      </c>
      <c r="F9" s="18">
        <f t="shared" si="1"/>
        <v>4</v>
      </c>
      <c r="G9" s="42"/>
      <c r="H9" s="43"/>
      <c r="I9" s="44"/>
      <c r="J9" s="18">
        <f t="shared" si="2"/>
        <v>0</v>
      </c>
      <c r="K9" s="51"/>
      <c r="L9" s="52"/>
      <c r="M9" s="53"/>
      <c r="N9" s="18">
        <f t="shared" si="3"/>
        <v>0</v>
      </c>
      <c r="O9" s="60"/>
      <c r="P9" s="61"/>
      <c r="Q9" s="62"/>
      <c r="R9" s="18">
        <f t="shared" si="4"/>
        <v>0</v>
      </c>
      <c r="S9" s="72"/>
      <c r="T9" s="73"/>
      <c r="U9" s="74"/>
      <c r="V9" s="18">
        <f t="shared" si="5"/>
        <v>0</v>
      </c>
      <c r="W9" s="81">
        <v>1</v>
      </c>
      <c r="X9" s="82">
        <v>1</v>
      </c>
      <c r="Y9" s="83">
        <v>0</v>
      </c>
      <c r="Z9" s="18">
        <f t="shared" si="6"/>
        <v>2</v>
      </c>
      <c r="AA9" s="90"/>
      <c r="AB9" s="91"/>
      <c r="AC9" s="92"/>
      <c r="AD9" s="18">
        <f t="shared" si="7"/>
        <v>0</v>
      </c>
      <c r="AE9" s="19">
        <f t="shared" si="8"/>
        <v>1</v>
      </c>
      <c r="AF9" s="19">
        <f t="shared" si="9"/>
        <v>2</v>
      </c>
      <c r="AG9" s="19">
        <f t="shared" si="10"/>
        <v>1</v>
      </c>
      <c r="AH9" s="18">
        <f t="shared" si="11"/>
        <v>4</v>
      </c>
      <c r="AI9" s="19">
        <f t="shared" si="12"/>
        <v>1</v>
      </c>
      <c r="AJ9" s="19">
        <f t="shared" si="13"/>
        <v>1</v>
      </c>
      <c r="AK9" s="19">
        <f t="shared" si="14"/>
        <v>0</v>
      </c>
      <c r="AL9" s="18">
        <f t="shared" si="15"/>
        <v>2</v>
      </c>
      <c r="AM9" s="19">
        <f t="shared" si="16"/>
        <v>0</v>
      </c>
      <c r="AN9" s="19">
        <f t="shared" si="17"/>
        <v>0</v>
      </c>
      <c r="AO9" s="19">
        <f t="shared" si="18"/>
        <v>0</v>
      </c>
      <c r="AP9" s="18">
        <f t="shared" si="19"/>
        <v>0</v>
      </c>
      <c r="AQ9" s="19">
        <f t="shared" si="20"/>
        <v>2</v>
      </c>
      <c r="AR9" s="19">
        <f t="shared" si="21"/>
        <v>3</v>
      </c>
      <c r="AS9" s="19">
        <f t="shared" si="22"/>
        <v>1</v>
      </c>
      <c r="AT9" s="18">
        <f t="shared" si="23"/>
        <v>6</v>
      </c>
      <c r="AU9" s="19">
        <f t="shared" si="24"/>
        <v>23.5</v>
      </c>
    </row>
    <row r="10" spans="1:47" ht="15.75" thickBot="1">
      <c r="A10" s="17">
        <f t="shared" si="0"/>
        <v>12</v>
      </c>
      <c r="B10" s="28" t="s">
        <v>32</v>
      </c>
      <c r="C10" s="33">
        <v>0</v>
      </c>
      <c r="D10" s="35">
        <v>1</v>
      </c>
      <c r="E10" s="34">
        <v>0</v>
      </c>
      <c r="F10" s="18">
        <f t="shared" si="1"/>
        <v>1</v>
      </c>
      <c r="G10" s="42"/>
      <c r="H10" s="43"/>
      <c r="I10" s="44"/>
      <c r="J10" s="18">
        <f t="shared" si="2"/>
        <v>0</v>
      </c>
      <c r="K10" s="51">
        <v>0</v>
      </c>
      <c r="L10" s="52">
        <v>1</v>
      </c>
      <c r="M10" s="53">
        <v>0</v>
      </c>
      <c r="N10" s="18">
        <f t="shared" si="3"/>
        <v>1</v>
      </c>
      <c r="O10" s="60"/>
      <c r="P10" s="61"/>
      <c r="Q10" s="62"/>
      <c r="R10" s="18">
        <f t="shared" si="4"/>
        <v>0</v>
      </c>
      <c r="S10" s="72">
        <v>0</v>
      </c>
      <c r="T10" s="73">
        <v>0</v>
      </c>
      <c r="U10" s="74">
        <v>2</v>
      </c>
      <c r="V10" s="18">
        <f t="shared" si="5"/>
        <v>2</v>
      </c>
      <c r="W10" s="81">
        <v>0</v>
      </c>
      <c r="X10" s="82">
        <v>2</v>
      </c>
      <c r="Y10" s="83">
        <v>0</v>
      </c>
      <c r="Z10" s="18">
        <f t="shared" si="6"/>
        <v>2</v>
      </c>
      <c r="AA10" s="90"/>
      <c r="AB10" s="91"/>
      <c r="AC10" s="92"/>
      <c r="AD10" s="18">
        <f t="shared" si="7"/>
        <v>0</v>
      </c>
      <c r="AE10" s="19">
        <f t="shared" si="8"/>
        <v>0</v>
      </c>
      <c r="AF10" s="19">
        <f t="shared" si="9"/>
        <v>1</v>
      </c>
      <c r="AG10" s="19">
        <f t="shared" si="10"/>
        <v>0</v>
      </c>
      <c r="AH10" s="18">
        <f t="shared" si="11"/>
        <v>1</v>
      </c>
      <c r="AI10" s="19">
        <f t="shared" si="12"/>
        <v>0</v>
      </c>
      <c r="AJ10" s="19">
        <f t="shared" si="13"/>
        <v>2</v>
      </c>
      <c r="AK10" s="19">
        <f t="shared" si="14"/>
        <v>2</v>
      </c>
      <c r="AL10" s="18">
        <f t="shared" si="15"/>
        <v>4</v>
      </c>
      <c r="AM10" s="19">
        <f t="shared" si="16"/>
        <v>0</v>
      </c>
      <c r="AN10" s="19">
        <f t="shared" si="17"/>
        <v>1</v>
      </c>
      <c r="AO10" s="19">
        <f t="shared" si="18"/>
        <v>0</v>
      </c>
      <c r="AP10" s="18">
        <f t="shared" si="19"/>
        <v>1</v>
      </c>
      <c r="AQ10" s="19">
        <f t="shared" si="20"/>
        <v>0</v>
      </c>
      <c r="AR10" s="19">
        <f t="shared" si="21"/>
        <v>4</v>
      </c>
      <c r="AS10" s="19">
        <f t="shared" si="22"/>
        <v>2</v>
      </c>
      <c r="AT10" s="18">
        <f t="shared" si="23"/>
        <v>6</v>
      </c>
      <c r="AU10" s="19">
        <f t="shared" si="24"/>
        <v>15</v>
      </c>
    </row>
    <row r="11" spans="1:47" ht="30.75" thickBot="1">
      <c r="A11" s="17">
        <f t="shared" si="0"/>
        <v>7</v>
      </c>
      <c r="B11" s="28" t="s">
        <v>33</v>
      </c>
      <c r="C11" s="33">
        <v>0</v>
      </c>
      <c r="D11" s="35">
        <v>1</v>
      </c>
      <c r="E11" s="34">
        <v>0</v>
      </c>
      <c r="F11" s="18">
        <f t="shared" si="1"/>
        <v>1</v>
      </c>
      <c r="G11" s="42">
        <v>2</v>
      </c>
      <c r="H11" s="43">
        <v>1</v>
      </c>
      <c r="I11" s="44">
        <v>0</v>
      </c>
      <c r="J11" s="18">
        <f t="shared" si="2"/>
        <v>3</v>
      </c>
      <c r="K11" s="51"/>
      <c r="L11" s="52"/>
      <c r="M11" s="53"/>
      <c r="N11" s="18">
        <f t="shared" si="3"/>
        <v>0</v>
      </c>
      <c r="O11" s="60">
        <v>1</v>
      </c>
      <c r="P11" s="61">
        <v>0</v>
      </c>
      <c r="Q11" s="62">
        <v>0</v>
      </c>
      <c r="R11" s="18">
        <f t="shared" si="4"/>
        <v>1</v>
      </c>
      <c r="S11" s="72"/>
      <c r="T11" s="73"/>
      <c r="U11" s="74"/>
      <c r="V11" s="18">
        <f t="shared" si="5"/>
        <v>0</v>
      </c>
      <c r="W11" s="81"/>
      <c r="X11" s="82"/>
      <c r="Y11" s="83"/>
      <c r="Z11" s="18">
        <f t="shared" si="6"/>
        <v>0</v>
      </c>
      <c r="AA11" s="90"/>
      <c r="AB11" s="91"/>
      <c r="AC11" s="92"/>
      <c r="AD11" s="18">
        <f t="shared" si="7"/>
        <v>0</v>
      </c>
      <c r="AE11" s="19">
        <f t="shared" si="8"/>
        <v>1</v>
      </c>
      <c r="AF11" s="19">
        <f t="shared" si="9"/>
        <v>1</v>
      </c>
      <c r="AG11" s="19">
        <f t="shared" si="10"/>
        <v>0</v>
      </c>
      <c r="AH11" s="18">
        <f t="shared" si="11"/>
        <v>2</v>
      </c>
      <c r="AI11" s="19">
        <f t="shared" si="12"/>
        <v>2</v>
      </c>
      <c r="AJ11" s="19">
        <f t="shared" si="13"/>
        <v>1</v>
      </c>
      <c r="AK11" s="19">
        <f t="shared" si="14"/>
        <v>0</v>
      </c>
      <c r="AL11" s="18">
        <f t="shared" si="15"/>
        <v>3</v>
      </c>
      <c r="AM11" s="19">
        <f t="shared" si="16"/>
        <v>0</v>
      </c>
      <c r="AN11" s="19">
        <f t="shared" si="17"/>
        <v>0</v>
      </c>
      <c r="AO11" s="19">
        <f t="shared" si="18"/>
        <v>0</v>
      </c>
      <c r="AP11" s="18">
        <f t="shared" si="19"/>
        <v>0</v>
      </c>
      <c r="AQ11" s="19">
        <f t="shared" si="20"/>
        <v>3</v>
      </c>
      <c r="AR11" s="19">
        <f t="shared" si="21"/>
        <v>2</v>
      </c>
      <c r="AS11" s="19">
        <f t="shared" si="22"/>
        <v>0</v>
      </c>
      <c r="AT11" s="18">
        <f t="shared" si="23"/>
        <v>5</v>
      </c>
      <c r="AU11" s="19">
        <f t="shared" si="24"/>
        <v>22</v>
      </c>
    </row>
    <row r="12" spans="1:47" ht="30.75" thickBot="1">
      <c r="A12" s="17">
        <f t="shared" si="0"/>
        <v>8</v>
      </c>
      <c r="B12" s="28" t="s">
        <v>34</v>
      </c>
      <c r="C12" s="33">
        <v>1</v>
      </c>
      <c r="D12" s="35">
        <v>1</v>
      </c>
      <c r="E12" s="34">
        <v>0</v>
      </c>
      <c r="F12" s="18">
        <f t="shared" si="1"/>
        <v>2</v>
      </c>
      <c r="G12" s="42"/>
      <c r="H12" s="43"/>
      <c r="I12" s="44"/>
      <c r="J12" s="18">
        <f t="shared" si="2"/>
        <v>0</v>
      </c>
      <c r="K12" s="51"/>
      <c r="L12" s="52"/>
      <c r="M12" s="53"/>
      <c r="N12" s="18">
        <f t="shared" si="3"/>
        <v>0</v>
      </c>
      <c r="O12" s="60">
        <v>1</v>
      </c>
      <c r="P12" s="61">
        <v>1</v>
      </c>
      <c r="Q12" s="62">
        <v>0</v>
      </c>
      <c r="R12" s="18">
        <f t="shared" si="4"/>
        <v>2</v>
      </c>
      <c r="S12" s="72"/>
      <c r="T12" s="73"/>
      <c r="U12" s="74"/>
      <c r="V12" s="18">
        <f t="shared" si="5"/>
        <v>0</v>
      </c>
      <c r="W12" s="81"/>
      <c r="X12" s="82"/>
      <c r="Y12" s="83"/>
      <c r="Z12" s="18">
        <f t="shared" si="6"/>
        <v>0</v>
      </c>
      <c r="AA12" s="90"/>
      <c r="AB12" s="91"/>
      <c r="AC12" s="92"/>
      <c r="AD12" s="18">
        <f t="shared" si="7"/>
        <v>0</v>
      </c>
      <c r="AE12" s="19">
        <f t="shared" si="8"/>
        <v>2</v>
      </c>
      <c r="AF12" s="19">
        <f t="shared" si="9"/>
        <v>2</v>
      </c>
      <c r="AG12" s="19">
        <f t="shared" si="10"/>
        <v>0</v>
      </c>
      <c r="AH12" s="18">
        <f t="shared" si="11"/>
        <v>4</v>
      </c>
      <c r="AI12" s="19">
        <f t="shared" si="12"/>
        <v>0</v>
      </c>
      <c r="AJ12" s="19">
        <f t="shared" si="13"/>
        <v>0</v>
      </c>
      <c r="AK12" s="19">
        <f t="shared" si="14"/>
        <v>0</v>
      </c>
      <c r="AL12" s="18">
        <f t="shared" si="15"/>
        <v>0</v>
      </c>
      <c r="AM12" s="19">
        <f t="shared" si="16"/>
        <v>0</v>
      </c>
      <c r="AN12" s="19">
        <f t="shared" si="17"/>
        <v>0</v>
      </c>
      <c r="AO12" s="19">
        <f t="shared" si="18"/>
        <v>0</v>
      </c>
      <c r="AP12" s="18">
        <f t="shared" si="19"/>
        <v>0</v>
      </c>
      <c r="AQ12" s="19">
        <f t="shared" si="20"/>
        <v>2</v>
      </c>
      <c r="AR12" s="19">
        <f t="shared" si="21"/>
        <v>2</v>
      </c>
      <c r="AS12" s="19">
        <f t="shared" si="22"/>
        <v>0</v>
      </c>
      <c r="AT12" s="18">
        <f t="shared" si="23"/>
        <v>4</v>
      </c>
      <c r="AU12" s="19">
        <f t="shared" si="24"/>
        <v>20</v>
      </c>
    </row>
    <row r="13" spans="1:47" ht="30.75" thickBot="1">
      <c r="A13" s="17">
        <f t="shared" si="0"/>
        <v>9</v>
      </c>
      <c r="B13" s="28" t="s">
        <v>35</v>
      </c>
      <c r="C13" s="33">
        <v>1</v>
      </c>
      <c r="D13" s="35">
        <v>0</v>
      </c>
      <c r="E13" s="34">
        <v>1</v>
      </c>
      <c r="F13" s="18">
        <f t="shared" si="1"/>
        <v>2</v>
      </c>
      <c r="G13" s="42"/>
      <c r="H13" s="43"/>
      <c r="I13" s="44"/>
      <c r="J13" s="18">
        <f t="shared" si="2"/>
        <v>0</v>
      </c>
      <c r="K13" s="51"/>
      <c r="L13" s="52"/>
      <c r="M13" s="53"/>
      <c r="N13" s="18">
        <f t="shared" si="3"/>
        <v>0</v>
      </c>
      <c r="O13" s="60">
        <v>0</v>
      </c>
      <c r="P13" s="61">
        <v>1</v>
      </c>
      <c r="Q13" s="62">
        <v>0</v>
      </c>
      <c r="R13" s="18">
        <f t="shared" si="4"/>
        <v>1</v>
      </c>
      <c r="S13" s="72"/>
      <c r="T13" s="73"/>
      <c r="U13" s="74"/>
      <c r="V13" s="18">
        <f t="shared" si="5"/>
        <v>0</v>
      </c>
      <c r="W13" s="81"/>
      <c r="X13" s="82"/>
      <c r="Y13" s="83"/>
      <c r="Z13" s="18">
        <f t="shared" si="6"/>
        <v>0</v>
      </c>
      <c r="AA13" s="90">
        <v>1</v>
      </c>
      <c r="AB13" s="91">
        <v>0</v>
      </c>
      <c r="AC13" s="92">
        <v>0</v>
      </c>
      <c r="AD13" s="18">
        <f t="shared" si="7"/>
        <v>1</v>
      </c>
      <c r="AE13" s="19">
        <f t="shared" si="8"/>
        <v>1</v>
      </c>
      <c r="AF13" s="19">
        <f t="shared" si="9"/>
        <v>1</v>
      </c>
      <c r="AG13" s="19">
        <f t="shared" si="10"/>
        <v>1</v>
      </c>
      <c r="AH13" s="18">
        <f t="shared" si="11"/>
        <v>3</v>
      </c>
      <c r="AI13" s="19">
        <f t="shared" si="12"/>
        <v>1</v>
      </c>
      <c r="AJ13" s="19">
        <f t="shared" si="13"/>
        <v>0</v>
      </c>
      <c r="AK13" s="19">
        <f t="shared" si="14"/>
        <v>0</v>
      </c>
      <c r="AL13" s="18">
        <f t="shared" si="15"/>
        <v>1</v>
      </c>
      <c r="AM13" s="19">
        <f t="shared" si="16"/>
        <v>0</v>
      </c>
      <c r="AN13" s="19">
        <f t="shared" si="17"/>
        <v>0</v>
      </c>
      <c r="AO13" s="19">
        <f t="shared" si="18"/>
        <v>0</v>
      </c>
      <c r="AP13" s="18">
        <f t="shared" si="19"/>
        <v>0</v>
      </c>
      <c r="AQ13" s="19">
        <f t="shared" si="20"/>
        <v>2</v>
      </c>
      <c r="AR13" s="19">
        <f t="shared" si="21"/>
        <v>1</v>
      </c>
      <c r="AS13" s="19">
        <f t="shared" si="22"/>
        <v>1</v>
      </c>
      <c r="AT13" s="18">
        <f t="shared" si="23"/>
        <v>4</v>
      </c>
      <c r="AU13" s="19">
        <f t="shared" si="24"/>
        <v>16.5</v>
      </c>
    </row>
    <row r="14" spans="1:47" ht="15.75" thickBot="1">
      <c r="A14" s="17">
        <f t="shared" si="0"/>
        <v>16</v>
      </c>
      <c r="B14" s="28" t="s">
        <v>36</v>
      </c>
      <c r="C14" s="33">
        <v>0</v>
      </c>
      <c r="D14" s="35">
        <v>0</v>
      </c>
      <c r="E14" s="34">
        <v>1</v>
      </c>
      <c r="F14" s="18">
        <f t="shared" si="1"/>
        <v>1</v>
      </c>
      <c r="G14" s="42"/>
      <c r="H14" s="43"/>
      <c r="I14" s="44"/>
      <c r="J14" s="18">
        <f t="shared" si="2"/>
        <v>0</v>
      </c>
      <c r="K14" s="51"/>
      <c r="L14" s="52"/>
      <c r="M14" s="53"/>
      <c r="N14" s="18">
        <f t="shared" si="3"/>
        <v>0</v>
      </c>
      <c r="O14" s="60">
        <v>0</v>
      </c>
      <c r="P14" s="61">
        <v>1</v>
      </c>
      <c r="Q14" s="62">
        <v>0</v>
      </c>
      <c r="R14" s="18">
        <f t="shared" si="4"/>
        <v>1</v>
      </c>
      <c r="S14" s="72"/>
      <c r="T14" s="73"/>
      <c r="U14" s="74"/>
      <c r="V14" s="18">
        <f t="shared" si="5"/>
        <v>0</v>
      </c>
      <c r="W14" s="81">
        <v>1</v>
      </c>
      <c r="X14" s="82">
        <v>1</v>
      </c>
      <c r="Y14" s="83">
        <v>0</v>
      </c>
      <c r="Z14" s="18">
        <f t="shared" si="6"/>
        <v>2</v>
      </c>
      <c r="AA14" s="90"/>
      <c r="AB14" s="91"/>
      <c r="AC14" s="92"/>
      <c r="AD14" s="18">
        <f t="shared" si="7"/>
        <v>0</v>
      </c>
      <c r="AE14" s="19">
        <f t="shared" si="8"/>
        <v>0</v>
      </c>
      <c r="AF14" s="19">
        <f t="shared" si="9"/>
        <v>1</v>
      </c>
      <c r="AG14" s="19">
        <f t="shared" si="10"/>
        <v>1</v>
      </c>
      <c r="AH14" s="18">
        <f t="shared" si="11"/>
        <v>2</v>
      </c>
      <c r="AI14" s="19">
        <f t="shared" si="12"/>
        <v>1</v>
      </c>
      <c r="AJ14" s="19">
        <f t="shared" si="13"/>
        <v>1</v>
      </c>
      <c r="AK14" s="19">
        <f t="shared" si="14"/>
        <v>0</v>
      </c>
      <c r="AL14" s="18">
        <f t="shared" si="15"/>
        <v>2</v>
      </c>
      <c r="AM14" s="19">
        <f t="shared" si="16"/>
        <v>0</v>
      </c>
      <c r="AN14" s="19">
        <f t="shared" si="17"/>
        <v>0</v>
      </c>
      <c r="AO14" s="19">
        <f t="shared" si="18"/>
        <v>0</v>
      </c>
      <c r="AP14" s="18">
        <f t="shared" si="19"/>
        <v>0</v>
      </c>
      <c r="AQ14" s="19">
        <f t="shared" si="20"/>
        <v>1</v>
      </c>
      <c r="AR14" s="19">
        <f t="shared" si="21"/>
        <v>2</v>
      </c>
      <c r="AS14" s="19">
        <f t="shared" si="22"/>
        <v>1</v>
      </c>
      <c r="AT14" s="18">
        <f t="shared" si="23"/>
        <v>4</v>
      </c>
      <c r="AU14" s="19">
        <f t="shared" si="24"/>
        <v>13.5</v>
      </c>
    </row>
    <row r="15" spans="1:47" ht="15.75" thickBot="1">
      <c r="A15" s="17">
        <f t="shared" si="0"/>
        <v>19</v>
      </c>
      <c r="B15" s="28" t="s">
        <v>37</v>
      </c>
      <c r="C15" s="33"/>
      <c r="D15" s="35"/>
      <c r="E15" s="34"/>
      <c r="F15" s="18">
        <f t="shared" si="1"/>
        <v>0</v>
      </c>
      <c r="G15" s="42">
        <v>0</v>
      </c>
      <c r="H15" s="43">
        <v>3</v>
      </c>
      <c r="I15" s="44">
        <v>0</v>
      </c>
      <c r="J15" s="18">
        <f t="shared" si="2"/>
        <v>3</v>
      </c>
      <c r="K15" s="51"/>
      <c r="L15" s="52"/>
      <c r="M15" s="53"/>
      <c r="N15" s="18">
        <f t="shared" si="3"/>
        <v>0</v>
      </c>
      <c r="O15" s="60"/>
      <c r="P15" s="61"/>
      <c r="Q15" s="62"/>
      <c r="R15" s="18">
        <f t="shared" si="4"/>
        <v>0</v>
      </c>
      <c r="S15" s="72">
        <v>0</v>
      </c>
      <c r="T15" s="73">
        <v>1</v>
      </c>
      <c r="U15" s="74">
        <v>0</v>
      </c>
      <c r="V15" s="18">
        <f t="shared" si="5"/>
        <v>1</v>
      </c>
      <c r="W15" s="81"/>
      <c r="X15" s="82"/>
      <c r="Y15" s="83"/>
      <c r="Z15" s="18">
        <f t="shared" si="6"/>
        <v>0</v>
      </c>
      <c r="AA15" s="90"/>
      <c r="AB15" s="91"/>
      <c r="AC15" s="92"/>
      <c r="AD15" s="18">
        <f t="shared" si="7"/>
        <v>0</v>
      </c>
      <c r="AE15" s="19">
        <f t="shared" si="8"/>
        <v>0</v>
      </c>
      <c r="AF15" s="19">
        <f t="shared" si="9"/>
        <v>0</v>
      </c>
      <c r="AG15" s="19">
        <f t="shared" si="10"/>
        <v>0</v>
      </c>
      <c r="AH15" s="18">
        <f t="shared" si="11"/>
        <v>0</v>
      </c>
      <c r="AI15" s="19">
        <f t="shared" si="12"/>
        <v>0</v>
      </c>
      <c r="AJ15" s="19">
        <f t="shared" si="13"/>
        <v>4</v>
      </c>
      <c r="AK15" s="19">
        <f t="shared" si="14"/>
        <v>0</v>
      </c>
      <c r="AL15" s="18">
        <f t="shared" si="15"/>
        <v>4</v>
      </c>
      <c r="AM15" s="19">
        <f t="shared" si="16"/>
        <v>0</v>
      </c>
      <c r="AN15" s="19">
        <f t="shared" si="17"/>
        <v>0</v>
      </c>
      <c r="AO15" s="19">
        <f t="shared" si="18"/>
        <v>0</v>
      </c>
      <c r="AP15" s="18">
        <f t="shared" si="19"/>
        <v>0</v>
      </c>
      <c r="AQ15" s="19">
        <f t="shared" si="20"/>
        <v>0</v>
      </c>
      <c r="AR15" s="19">
        <f t="shared" si="21"/>
        <v>4</v>
      </c>
      <c r="AS15" s="19">
        <f t="shared" si="22"/>
        <v>0</v>
      </c>
      <c r="AT15" s="18">
        <f t="shared" si="23"/>
        <v>4</v>
      </c>
      <c r="AU15" s="19">
        <f t="shared" si="24"/>
        <v>12</v>
      </c>
    </row>
    <row r="16" spans="1:47" ht="30.75" thickBot="1">
      <c r="A16" s="17">
        <f t="shared" si="0"/>
        <v>9</v>
      </c>
      <c r="B16" s="28" t="s">
        <v>38</v>
      </c>
      <c r="C16" s="33">
        <v>1</v>
      </c>
      <c r="D16" s="35">
        <v>0</v>
      </c>
      <c r="E16" s="34">
        <v>0</v>
      </c>
      <c r="F16" s="18">
        <f t="shared" si="1"/>
        <v>1</v>
      </c>
      <c r="G16" s="42"/>
      <c r="H16" s="43"/>
      <c r="I16" s="44"/>
      <c r="J16" s="18">
        <f t="shared" si="2"/>
        <v>0</v>
      </c>
      <c r="K16" s="51"/>
      <c r="L16" s="52"/>
      <c r="M16" s="53"/>
      <c r="N16" s="18">
        <f t="shared" si="3"/>
        <v>0</v>
      </c>
      <c r="O16" s="60">
        <v>1</v>
      </c>
      <c r="P16" s="61">
        <v>0</v>
      </c>
      <c r="Q16" s="62">
        <v>0</v>
      </c>
      <c r="R16" s="18">
        <f t="shared" si="4"/>
        <v>1</v>
      </c>
      <c r="S16" s="72">
        <v>1</v>
      </c>
      <c r="T16" s="73">
        <v>0</v>
      </c>
      <c r="U16" s="74">
        <v>0</v>
      </c>
      <c r="V16" s="18">
        <f t="shared" si="5"/>
        <v>1</v>
      </c>
      <c r="W16" s="81"/>
      <c r="X16" s="82"/>
      <c r="Y16" s="83"/>
      <c r="Z16" s="18">
        <f t="shared" si="6"/>
        <v>0</v>
      </c>
      <c r="AA16" s="90"/>
      <c r="AB16" s="91"/>
      <c r="AC16" s="92"/>
      <c r="AD16" s="18">
        <f t="shared" si="7"/>
        <v>0</v>
      </c>
      <c r="AE16" s="19">
        <f t="shared" si="8"/>
        <v>2</v>
      </c>
      <c r="AF16" s="19">
        <f t="shared" si="9"/>
        <v>0</v>
      </c>
      <c r="AG16" s="19">
        <f t="shared" si="10"/>
        <v>0</v>
      </c>
      <c r="AH16" s="18">
        <f t="shared" si="11"/>
        <v>2</v>
      </c>
      <c r="AI16" s="19">
        <f t="shared" si="12"/>
        <v>1</v>
      </c>
      <c r="AJ16" s="19">
        <f t="shared" si="13"/>
        <v>0</v>
      </c>
      <c r="AK16" s="19">
        <f t="shared" si="14"/>
        <v>0</v>
      </c>
      <c r="AL16" s="18">
        <f t="shared" si="15"/>
        <v>1</v>
      </c>
      <c r="AM16" s="19">
        <f t="shared" si="16"/>
        <v>0</v>
      </c>
      <c r="AN16" s="19">
        <f t="shared" si="17"/>
        <v>0</v>
      </c>
      <c r="AO16" s="19">
        <f t="shared" si="18"/>
        <v>0</v>
      </c>
      <c r="AP16" s="18">
        <f t="shared" si="19"/>
        <v>0</v>
      </c>
      <c r="AQ16" s="19">
        <f t="shared" si="20"/>
        <v>3</v>
      </c>
      <c r="AR16" s="19">
        <f t="shared" si="21"/>
        <v>0</v>
      </c>
      <c r="AS16" s="19">
        <f t="shared" si="22"/>
        <v>0</v>
      </c>
      <c r="AT16" s="18">
        <f t="shared" si="23"/>
        <v>3</v>
      </c>
      <c r="AU16" s="19">
        <f t="shared" si="24"/>
        <v>16.5</v>
      </c>
    </row>
    <row r="17" spans="1:47" ht="15.75" thickBot="1">
      <c r="A17" s="17">
        <f t="shared" si="0"/>
        <v>11</v>
      </c>
      <c r="B17" s="28" t="s">
        <v>39</v>
      </c>
      <c r="C17" s="33"/>
      <c r="D17" s="35"/>
      <c r="E17" s="34"/>
      <c r="F17" s="18">
        <f t="shared" si="1"/>
        <v>0</v>
      </c>
      <c r="G17" s="42"/>
      <c r="H17" s="43"/>
      <c r="I17" s="44"/>
      <c r="J17" s="18">
        <f t="shared" si="2"/>
        <v>0</v>
      </c>
      <c r="K17" s="51"/>
      <c r="L17" s="52"/>
      <c r="M17" s="53"/>
      <c r="N17" s="18">
        <f t="shared" si="3"/>
        <v>0</v>
      </c>
      <c r="O17" s="60">
        <v>2</v>
      </c>
      <c r="P17" s="61">
        <v>1</v>
      </c>
      <c r="Q17" s="62">
        <v>0</v>
      </c>
      <c r="R17" s="18">
        <f t="shared" si="4"/>
        <v>3</v>
      </c>
      <c r="S17" s="72"/>
      <c r="T17" s="73"/>
      <c r="U17" s="74"/>
      <c r="V17" s="18">
        <f t="shared" si="5"/>
        <v>0</v>
      </c>
      <c r="W17" s="81"/>
      <c r="X17" s="82"/>
      <c r="Y17" s="83"/>
      <c r="Z17" s="18">
        <f t="shared" si="6"/>
        <v>0</v>
      </c>
      <c r="AA17" s="90"/>
      <c r="AB17" s="91"/>
      <c r="AC17" s="92"/>
      <c r="AD17" s="18">
        <f t="shared" si="7"/>
        <v>0</v>
      </c>
      <c r="AE17" s="19">
        <f t="shared" si="8"/>
        <v>2</v>
      </c>
      <c r="AF17" s="19">
        <f t="shared" si="9"/>
        <v>1</v>
      </c>
      <c r="AG17" s="19">
        <f t="shared" si="10"/>
        <v>0</v>
      </c>
      <c r="AH17" s="18">
        <f t="shared" si="11"/>
        <v>3</v>
      </c>
      <c r="AI17" s="19">
        <f t="shared" si="12"/>
        <v>0</v>
      </c>
      <c r="AJ17" s="19">
        <f t="shared" si="13"/>
        <v>0</v>
      </c>
      <c r="AK17" s="19">
        <f t="shared" si="14"/>
        <v>0</v>
      </c>
      <c r="AL17" s="18">
        <f t="shared" si="15"/>
        <v>0</v>
      </c>
      <c r="AM17" s="19">
        <f t="shared" si="16"/>
        <v>0</v>
      </c>
      <c r="AN17" s="19">
        <f t="shared" si="17"/>
        <v>0</v>
      </c>
      <c r="AO17" s="19">
        <f t="shared" si="18"/>
        <v>0</v>
      </c>
      <c r="AP17" s="18">
        <f t="shared" si="19"/>
        <v>0</v>
      </c>
      <c r="AQ17" s="19">
        <f t="shared" si="20"/>
        <v>2</v>
      </c>
      <c r="AR17" s="19">
        <f t="shared" si="21"/>
        <v>1</v>
      </c>
      <c r="AS17" s="19">
        <f t="shared" si="22"/>
        <v>0</v>
      </c>
      <c r="AT17" s="18">
        <f t="shared" si="23"/>
        <v>3</v>
      </c>
      <c r="AU17" s="19">
        <f t="shared" si="24"/>
        <v>16</v>
      </c>
    </row>
    <row r="18" spans="1:47" ht="15.75" thickBot="1">
      <c r="A18" s="17">
        <f t="shared" si="0"/>
        <v>24</v>
      </c>
      <c r="B18" s="28" t="s">
        <v>40</v>
      </c>
      <c r="C18" s="33"/>
      <c r="D18" s="35"/>
      <c r="E18" s="34"/>
      <c r="F18" s="18">
        <f t="shared" si="1"/>
        <v>0</v>
      </c>
      <c r="G18" s="42"/>
      <c r="H18" s="43"/>
      <c r="I18" s="44"/>
      <c r="J18" s="18">
        <f t="shared" si="2"/>
        <v>0</v>
      </c>
      <c r="K18" s="51">
        <v>1</v>
      </c>
      <c r="L18" s="52">
        <v>0</v>
      </c>
      <c r="M18" s="53">
        <v>0</v>
      </c>
      <c r="N18" s="18">
        <f t="shared" si="3"/>
        <v>1</v>
      </c>
      <c r="O18" s="60">
        <v>0</v>
      </c>
      <c r="P18" s="61">
        <v>1</v>
      </c>
      <c r="Q18" s="62">
        <v>0</v>
      </c>
      <c r="R18" s="18">
        <f t="shared" si="4"/>
        <v>1</v>
      </c>
      <c r="S18" s="72"/>
      <c r="T18" s="73"/>
      <c r="U18" s="74"/>
      <c r="V18" s="18">
        <f t="shared" si="5"/>
        <v>0</v>
      </c>
      <c r="W18" s="81"/>
      <c r="X18" s="82"/>
      <c r="Y18" s="83"/>
      <c r="Z18" s="18">
        <f t="shared" si="6"/>
        <v>0</v>
      </c>
      <c r="AA18" s="90">
        <v>1</v>
      </c>
      <c r="AB18" s="91">
        <v>0</v>
      </c>
      <c r="AC18" s="92">
        <v>0</v>
      </c>
      <c r="AD18" s="18">
        <f t="shared" si="7"/>
        <v>1</v>
      </c>
      <c r="AE18" s="19">
        <f t="shared" si="8"/>
        <v>0</v>
      </c>
      <c r="AF18" s="19">
        <f t="shared" si="9"/>
        <v>1</v>
      </c>
      <c r="AG18" s="19">
        <f t="shared" si="10"/>
        <v>0</v>
      </c>
      <c r="AH18" s="18">
        <f t="shared" si="11"/>
        <v>1</v>
      </c>
      <c r="AI18" s="19">
        <f t="shared" si="12"/>
        <v>1</v>
      </c>
      <c r="AJ18" s="19">
        <f t="shared" si="13"/>
        <v>0</v>
      </c>
      <c r="AK18" s="19">
        <f t="shared" si="14"/>
        <v>0</v>
      </c>
      <c r="AL18" s="18">
        <f t="shared" si="15"/>
        <v>1</v>
      </c>
      <c r="AM18" s="19">
        <f t="shared" si="16"/>
        <v>1</v>
      </c>
      <c r="AN18" s="19">
        <f t="shared" si="17"/>
        <v>0</v>
      </c>
      <c r="AO18" s="19">
        <f t="shared" si="18"/>
        <v>0</v>
      </c>
      <c r="AP18" s="18">
        <f t="shared" si="19"/>
        <v>1</v>
      </c>
      <c r="AQ18" s="19">
        <f t="shared" si="20"/>
        <v>2</v>
      </c>
      <c r="AR18" s="19">
        <f t="shared" si="21"/>
        <v>1</v>
      </c>
      <c r="AS18" s="19">
        <f t="shared" si="22"/>
        <v>0</v>
      </c>
      <c r="AT18" s="18">
        <f t="shared" si="23"/>
        <v>3</v>
      </c>
      <c r="AU18" s="19">
        <f t="shared" si="24"/>
        <v>11.5</v>
      </c>
    </row>
    <row r="19" spans="1:47" ht="15.75" thickBot="1">
      <c r="A19" s="17">
        <f t="shared" si="0"/>
        <v>13</v>
      </c>
      <c r="B19" s="28" t="s">
        <v>41</v>
      </c>
      <c r="C19" s="33">
        <v>1</v>
      </c>
      <c r="D19" s="35">
        <v>0</v>
      </c>
      <c r="E19" s="34">
        <v>1</v>
      </c>
      <c r="F19" s="18">
        <f t="shared" si="1"/>
        <v>2</v>
      </c>
      <c r="G19" s="42"/>
      <c r="H19" s="43"/>
      <c r="I19" s="44"/>
      <c r="J19" s="18">
        <f t="shared" si="2"/>
        <v>0</v>
      </c>
      <c r="K19" s="51"/>
      <c r="L19" s="52"/>
      <c r="M19" s="53"/>
      <c r="N19" s="18">
        <f t="shared" si="3"/>
        <v>0</v>
      </c>
      <c r="O19" s="60">
        <v>1</v>
      </c>
      <c r="P19" s="61">
        <v>0</v>
      </c>
      <c r="Q19" s="62">
        <v>0</v>
      </c>
      <c r="R19" s="18">
        <f t="shared" si="4"/>
        <v>1</v>
      </c>
      <c r="S19" s="72"/>
      <c r="T19" s="73"/>
      <c r="U19" s="74"/>
      <c r="V19" s="18">
        <f t="shared" si="5"/>
        <v>0</v>
      </c>
      <c r="W19" s="81"/>
      <c r="X19" s="82"/>
      <c r="Y19" s="83"/>
      <c r="Z19" s="18">
        <f t="shared" si="6"/>
        <v>0</v>
      </c>
      <c r="AA19" s="90"/>
      <c r="AB19" s="91"/>
      <c r="AC19" s="92"/>
      <c r="AD19" s="18">
        <f t="shared" si="7"/>
        <v>0</v>
      </c>
      <c r="AE19" s="19">
        <f t="shared" si="8"/>
        <v>2</v>
      </c>
      <c r="AF19" s="19">
        <f t="shared" si="9"/>
        <v>0</v>
      </c>
      <c r="AG19" s="19">
        <f t="shared" si="10"/>
        <v>1</v>
      </c>
      <c r="AH19" s="18">
        <f t="shared" si="11"/>
        <v>3</v>
      </c>
      <c r="AI19" s="19">
        <f t="shared" si="12"/>
        <v>0</v>
      </c>
      <c r="AJ19" s="19">
        <f t="shared" si="13"/>
        <v>0</v>
      </c>
      <c r="AK19" s="19">
        <f t="shared" si="14"/>
        <v>0</v>
      </c>
      <c r="AL19" s="18">
        <f t="shared" si="15"/>
        <v>0</v>
      </c>
      <c r="AM19" s="19">
        <f t="shared" si="16"/>
        <v>0</v>
      </c>
      <c r="AN19" s="19">
        <f t="shared" si="17"/>
        <v>0</v>
      </c>
      <c r="AO19" s="19">
        <f t="shared" si="18"/>
        <v>0</v>
      </c>
      <c r="AP19" s="18">
        <f t="shared" si="19"/>
        <v>0</v>
      </c>
      <c r="AQ19" s="19">
        <f t="shared" si="20"/>
        <v>2</v>
      </c>
      <c r="AR19" s="19">
        <f t="shared" si="21"/>
        <v>0</v>
      </c>
      <c r="AS19" s="19">
        <f t="shared" si="22"/>
        <v>1</v>
      </c>
      <c r="AT19" s="18">
        <f t="shared" si="23"/>
        <v>3</v>
      </c>
      <c r="AU19" s="19">
        <f t="shared" si="24"/>
        <v>14</v>
      </c>
    </row>
    <row r="20" spans="1:47" ht="15.75" thickBot="1">
      <c r="A20" s="17">
        <f t="shared" si="0"/>
        <v>25</v>
      </c>
      <c r="B20" s="28" t="s">
        <v>42</v>
      </c>
      <c r="C20" s="33"/>
      <c r="D20" s="35"/>
      <c r="E20" s="34"/>
      <c r="F20" s="18">
        <f t="shared" si="1"/>
        <v>0</v>
      </c>
      <c r="G20" s="42"/>
      <c r="H20" s="43"/>
      <c r="I20" s="44"/>
      <c r="J20" s="18">
        <f t="shared" si="2"/>
        <v>0</v>
      </c>
      <c r="K20" s="51"/>
      <c r="L20" s="52"/>
      <c r="M20" s="53"/>
      <c r="N20" s="18">
        <f t="shared" si="3"/>
        <v>0</v>
      </c>
      <c r="O20" s="60"/>
      <c r="P20" s="61"/>
      <c r="Q20" s="62"/>
      <c r="R20" s="18">
        <f t="shared" si="4"/>
        <v>0</v>
      </c>
      <c r="S20" s="72">
        <v>0</v>
      </c>
      <c r="T20" s="73">
        <v>0</v>
      </c>
      <c r="U20" s="74">
        <v>1</v>
      </c>
      <c r="V20" s="18">
        <f t="shared" si="5"/>
        <v>1</v>
      </c>
      <c r="W20" s="81">
        <v>2</v>
      </c>
      <c r="X20" s="82">
        <v>0</v>
      </c>
      <c r="Y20" s="83">
        <v>0</v>
      </c>
      <c r="Z20" s="18">
        <f t="shared" si="6"/>
        <v>2</v>
      </c>
      <c r="AA20" s="90"/>
      <c r="AB20" s="91"/>
      <c r="AC20" s="92"/>
      <c r="AD20" s="18">
        <f t="shared" si="7"/>
        <v>0</v>
      </c>
      <c r="AE20" s="19">
        <f t="shared" si="8"/>
        <v>0</v>
      </c>
      <c r="AF20" s="19">
        <f t="shared" si="9"/>
        <v>0</v>
      </c>
      <c r="AG20" s="19">
        <f t="shared" si="10"/>
        <v>0</v>
      </c>
      <c r="AH20" s="18">
        <f t="shared" si="11"/>
        <v>0</v>
      </c>
      <c r="AI20" s="19">
        <f t="shared" si="12"/>
        <v>2</v>
      </c>
      <c r="AJ20" s="19">
        <f t="shared" si="13"/>
        <v>0</v>
      </c>
      <c r="AK20" s="19">
        <f t="shared" si="14"/>
        <v>1</v>
      </c>
      <c r="AL20" s="18">
        <f t="shared" si="15"/>
        <v>3</v>
      </c>
      <c r="AM20" s="19">
        <f t="shared" si="16"/>
        <v>0</v>
      </c>
      <c r="AN20" s="19">
        <f t="shared" si="17"/>
        <v>0</v>
      </c>
      <c r="AO20" s="19">
        <f t="shared" si="18"/>
        <v>0</v>
      </c>
      <c r="AP20" s="18">
        <f t="shared" si="19"/>
        <v>0</v>
      </c>
      <c r="AQ20" s="19">
        <f t="shared" si="20"/>
        <v>2</v>
      </c>
      <c r="AR20" s="19">
        <f t="shared" si="21"/>
        <v>0</v>
      </c>
      <c r="AS20" s="19">
        <f t="shared" si="22"/>
        <v>1</v>
      </c>
      <c r="AT20" s="18">
        <f t="shared" si="23"/>
        <v>3</v>
      </c>
      <c r="AU20" s="19">
        <f t="shared" si="24"/>
        <v>10.5</v>
      </c>
    </row>
    <row r="21" spans="1:47" ht="30.75" thickBot="1">
      <c r="A21" s="17">
        <f t="shared" si="0"/>
        <v>13</v>
      </c>
      <c r="B21" s="28" t="s">
        <v>43</v>
      </c>
      <c r="C21" s="33"/>
      <c r="D21" s="35"/>
      <c r="E21" s="34"/>
      <c r="F21" s="18">
        <f t="shared" si="1"/>
        <v>0</v>
      </c>
      <c r="G21" s="42"/>
      <c r="H21" s="43"/>
      <c r="I21" s="44"/>
      <c r="J21" s="18">
        <f t="shared" si="2"/>
        <v>0</v>
      </c>
      <c r="K21" s="51"/>
      <c r="L21" s="52"/>
      <c r="M21" s="53"/>
      <c r="N21" s="18">
        <f t="shared" si="3"/>
        <v>0</v>
      </c>
      <c r="O21" s="60">
        <v>1</v>
      </c>
      <c r="P21" s="61">
        <v>2</v>
      </c>
      <c r="Q21" s="62">
        <v>0</v>
      </c>
      <c r="R21" s="18">
        <f t="shared" si="4"/>
        <v>3</v>
      </c>
      <c r="S21" s="72"/>
      <c r="T21" s="73"/>
      <c r="U21" s="74"/>
      <c r="V21" s="18">
        <f t="shared" si="5"/>
        <v>0</v>
      </c>
      <c r="W21" s="81"/>
      <c r="X21" s="82"/>
      <c r="Y21" s="83"/>
      <c r="Z21" s="18">
        <f t="shared" si="6"/>
        <v>0</v>
      </c>
      <c r="AA21" s="90"/>
      <c r="AB21" s="91"/>
      <c r="AC21" s="92"/>
      <c r="AD21" s="18">
        <f t="shared" si="7"/>
        <v>0</v>
      </c>
      <c r="AE21" s="19">
        <f t="shared" si="8"/>
        <v>1</v>
      </c>
      <c r="AF21" s="19">
        <f t="shared" si="9"/>
        <v>2</v>
      </c>
      <c r="AG21" s="19">
        <f t="shared" si="10"/>
        <v>0</v>
      </c>
      <c r="AH21" s="18">
        <f t="shared" si="11"/>
        <v>3</v>
      </c>
      <c r="AI21" s="19">
        <f t="shared" si="12"/>
        <v>0</v>
      </c>
      <c r="AJ21" s="19">
        <f t="shared" si="13"/>
        <v>0</v>
      </c>
      <c r="AK21" s="19">
        <f t="shared" si="14"/>
        <v>0</v>
      </c>
      <c r="AL21" s="18">
        <f t="shared" si="15"/>
        <v>0</v>
      </c>
      <c r="AM21" s="19">
        <f t="shared" si="16"/>
        <v>0</v>
      </c>
      <c r="AN21" s="19">
        <f t="shared" si="17"/>
        <v>0</v>
      </c>
      <c r="AO21" s="19">
        <f t="shared" si="18"/>
        <v>0</v>
      </c>
      <c r="AP21" s="18">
        <f t="shared" si="19"/>
        <v>0</v>
      </c>
      <c r="AQ21" s="19">
        <f t="shared" si="20"/>
        <v>1</v>
      </c>
      <c r="AR21" s="19">
        <f t="shared" si="21"/>
        <v>2</v>
      </c>
      <c r="AS21" s="19">
        <f t="shared" si="22"/>
        <v>0</v>
      </c>
      <c r="AT21" s="18">
        <f t="shared" si="23"/>
        <v>3</v>
      </c>
      <c r="AU21" s="19">
        <f t="shared" si="24"/>
        <v>14</v>
      </c>
    </row>
    <row r="22" spans="1:47" ht="15.75" thickBot="1">
      <c r="A22" s="17">
        <f t="shared" si="0"/>
        <v>13</v>
      </c>
      <c r="B22" s="28" t="s">
        <v>44</v>
      </c>
      <c r="C22" s="33">
        <v>0</v>
      </c>
      <c r="D22" s="35">
        <v>2</v>
      </c>
      <c r="E22" s="34">
        <v>0</v>
      </c>
      <c r="F22" s="18">
        <f t="shared" si="1"/>
        <v>2</v>
      </c>
      <c r="G22" s="42"/>
      <c r="H22" s="43"/>
      <c r="I22" s="44"/>
      <c r="J22" s="18">
        <f t="shared" si="2"/>
        <v>0</v>
      </c>
      <c r="K22" s="51"/>
      <c r="L22" s="52"/>
      <c r="M22" s="53"/>
      <c r="N22" s="18">
        <f t="shared" si="3"/>
        <v>0</v>
      </c>
      <c r="O22" s="60">
        <v>1</v>
      </c>
      <c r="P22" s="61">
        <v>0</v>
      </c>
      <c r="Q22" s="62">
        <v>0</v>
      </c>
      <c r="R22" s="18">
        <f t="shared" si="4"/>
        <v>1</v>
      </c>
      <c r="S22" s="72"/>
      <c r="T22" s="73"/>
      <c r="U22" s="74"/>
      <c r="V22" s="18">
        <f t="shared" si="5"/>
        <v>0</v>
      </c>
      <c r="W22" s="81"/>
      <c r="X22" s="82"/>
      <c r="Y22" s="83"/>
      <c r="Z22" s="18">
        <f t="shared" si="6"/>
        <v>0</v>
      </c>
      <c r="AA22" s="90"/>
      <c r="AB22" s="91"/>
      <c r="AC22" s="92"/>
      <c r="AD22" s="18">
        <f t="shared" si="7"/>
        <v>0</v>
      </c>
      <c r="AE22" s="19">
        <f t="shared" si="8"/>
        <v>1</v>
      </c>
      <c r="AF22" s="19">
        <f t="shared" si="9"/>
        <v>2</v>
      </c>
      <c r="AG22" s="19">
        <f t="shared" si="10"/>
        <v>0</v>
      </c>
      <c r="AH22" s="18">
        <f t="shared" si="11"/>
        <v>3</v>
      </c>
      <c r="AI22" s="19">
        <f t="shared" si="12"/>
        <v>0</v>
      </c>
      <c r="AJ22" s="19">
        <f t="shared" si="13"/>
        <v>0</v>
      </c>
      <c r="AK22" s="19">
        <f t="shared" si="14"/>
        <v>0</v>
      </c>
      <c r="AL22" s="18">
        <f t="shared" si="15"/>
        <v>0</v>
      </c>
      <c r="AM22" s="19">
        <f t="shared" si="16"/>
        <v>0</v>
      </c>
      <c r="AN22" s="19">
        <f t="shared" si="17"/>
        <v>0</v>
      </c>
      <c r="AO22" s="19">
        <f t="shared" si="18"/>
        <v>0</v>
      </c>
      <c r="AP22" s="18">
        <f t="shared" si="19"/>
        <v>0</v>
      </c>
      <c r="AQ22" s="19">
        <f t="shared" si="20"/>
        <v>1</v>
      </c>
      <c r="AR22" s="19">
        <f t="shared" si="21"/>
        <v>2</v>
      </c>
      <c r="AS22" s="19">
        <f t="shared" si="22"/>
        <v>0</v>
      </c>
      <c r="AT22" s="18">
        <f t="shared" si="23"/>
        <v>3</v>
      </c>
      <c r="AU22" s="19">
        <f t="shared" si="24"/>
        <v>14</v>
      </c>
    </row>
    <row r="23" spans="1:47" ht="15.75" thickBot="1">
      <c r="A23" s="17">
        <f t="shared" si="0"/>
        <v>18</v>
      </c>
      <c r="B23" s="28" t="s">
        <v>45</v>
      </c>
      <c r="C23" s="33">
        <v>0</v>
      </c>
      <c r="D23" s="35">
        <v>1</v>
      </c>
      <c r="E23" s="34">
        <v>0</v>
      </c>
      <c r="F23" s="18">
        <f t="shared" si="1"/>
        <v>1</v>
      </c>
      <c r="G23" s="42"/>
      <c r="H23" s="43"/>
      <c r="I23" s="44"/>
      <c r="J23" s="18">
        <f t="shared" si="2"/>
        <v>0</v>
      </c>
      <c r="K23" s="51"/>
      <c r="L23" s="52"/>
      <c r="M23" s="53"/>
      <c r="N23" s="18">
        <f t="shared" si="3"/>
        <v>0</v>
      </c>
      <c r="O23" s="60">
        <v>0</v>
      </c>
      <c r="P23" s="61">
        <v>1</v>
      </c>
      <c r="Q23" s="62">
        <v>0</v>
      </c>
      <c r="R23" s="18">
        <f t="shared" si="4"/>
        <v>1</v>
      </c>
      <c r="S23" s="72">
        <v>1</v>
      </c>
      <c r="T23" s="73">
        <v>0</v>
      </c>
      <c r="U23" s="74">
        <v>0</v>
      </c>
      <c r="V23" s="18">
        <f t="shared" si="5"/>
        <v>1</v>
      </c>
      <c r="W23" s="81"/>
      <c r="X23" s="82"/>
      <c r="Y23" s="83"/>
      <c r="Z23" s="18">
        <f t="shared" si="6"/>
        <v>0</v>
      </c>
      <c r="AA23" s="90"/>
      <c r="AB23" s="91"/>
      <c r="AC23" s="92"/>
      <c r="AD23" s="18">
        <f t="shared" si="7"/>
        <v>0</v>
      </c>
      <c r="AE23" s="19">
        <f t="shared" si="8"/>
        <v>0</v>
      </c>
      <c r="AF23" s="19">
        <f t="shared" si="9"/>
        <v>2</v>
      </c>
      <c r="AG23" s="19">
        <f t="shared" si="10"/>
        <v>0</v>
      </c>
      <c r="AH23" s="18">
        <f t="shared" si="11"/>
        <v>2</v>
      </c>
      <c r="AI23" s="19">
        <f t="shared" si="12"/>
        <v>1</v>
      </c>
      <c r="AJ23" s="19">
        <f t="shared" si="13"/>
        <v>0</v>
      </c>
      <c r="AK23" s="19">
        <f t="shared" si="14"/>
        <v>0</v>
      </c>
      <c r="AL23" s="18">
        <f t="shared" si="15"/>
        <v>1</v>
      </c>
      <c r="AM23" s="19">
        <f t="shared" si="16"/>
        <v>0</v>
      </c>
      <c r="AN23" s="19">
        <f t="shared" si="17"/>
        <v>0</v>
      </c>
      <c r="AO23" s="19">
        <f t="shared" si="18"/>
        <v>0</v>
      </c>
      <c r="AP23" s="18">
        <f t="shared" si="19"/>
        <v>0</v>
      </c>
      <c r="AQ23" s="19">
        <f t="shared" si="20"/>
        <v>1</v>
      </c>
      <c r="AR23" s="19">
        <f t="shared" si="21"/>
        <v>2</v>
      </c>
      <c r="AS23" s="19">
        <f t="shared" si="22"/>
        <v>0</v>
      </c>
      <c r="AT23" s="18">
        <f t="shared" si="23"/>
        <v>3</v>
      </c>
      <c r="AU23" s="19">
        <f t="shared" si="24"/>
        <v>12.5</v>
      </c>
    </row>
    <row r="24" spans="1:47" ht="15.75" thickBot="1">
      <c r="A24" s="17">
        <f t="shared" si="0"/>
        <v>19</v>
      </c>
      <c r="B24" s="28" t="s">
        <v>46</v>
      </c>
      <c r="C24" s="33">
        <v>1</v>
      </c>
      <c r="D24" s="35">
        <v>0</v>
      </c>
      <c r="E24" s="34">
        <v>1</v>
      </c>
      <c r="F24" s="18">
        <f t="shared" si="1"/>
        <v>2</v>
      </c>
      <c r="G24" s="42"/>
      <c r="H24" s="43"/>
      <c r="I24" s="44"/>
      <c r="J24" s="18">
        <f t="shared" si="2"/>
        <v>0</v>
      </c>
      <c r="K24" s="51"/>
      <c r="L24" s="52"/>
      <c r="M24" s="53"/>
      <c r="N24" s="18">
        <f t="shared" si="3"/>
        <v>0</v>
      </c>
      <c r="O24" s="60">
        <v>0</v>
      </c>
      <c r="P24" s="61">
        <v>1</v>
      </c>
      <c r="Q24" s="62">
        <v>0</v>
      </c>
      <c r="R24" s="18">
        <f t="shared" si="4"/>
        <v>1</v>
      </c>
      <c r="S24" s="72"/>
      <c r="T24" s="73"/>
      <c r="U24" s="74"/>
      <c r="V24" s="18">
        <f t="shared" si="5"/>
        <v>0</v>
      </c>
      <c r="W24" s="81"/>
      <c r="X24" s="82"/>
      <c r="Y24" s="83"/>
      <c r="Z24" s="18">
        <f t="shared" si="6"/>
        <v>0</v>
      </c>
      <c r="AA24" s="90"/>
      <c r="AB24" s="91"/>
      <c r="AC24" s="92"/>
      <c r="AD24" s="18">
        <f t="shared" si="7"/>
        <v>0</v>
      </c>
      <c r="AE24" s="19">
        <f t="shared" si="8"/>
        <v>1</v>
      </c>
      <c r="AF24" s="19">
        <f t="shared" si="9"/>
        <v>1</v>
      </c>
      <c r="AG24" s="19">
        <f t="shared" si="10"/>
        <v>1</v>
      </c>
      <c r="AH24" s="18">
        <f t="shared" si="11"/>
        <v>3</v>
      </c>
      <c r="AI24" s="19">
        <f t="shared" si="12"/>
        <v>0</v>
      </c>
      <c r="AJ24" s="19">
        <f t="shared" si="13"/>
        <v>0</v>
      </c>
      <c r="AK24" s="19">
        <f t="shared" si="14"/>
        <v>0</v>
      </c>
      <c r="AL24" s="18">
        <f t="shared" si="15"/>
        <v>0</v>
      </c>
      <c r="AM24" s="19">
        <f t="shared" si="16"/>
        <v>0</v>
      </c>
      <c r="AN24" s="19">
        <f t="shared" si="17"/>
        <v>0</v>
      </c>
      <c r="AO24" s="19">
        <f t="shared" si="18"/>
        <v>0</v>
      </c>
      <c r="AP24" s="18">
        <f t="shared" si="19"/>
        <v>0</v>
      </c>
      <c r="AQ24" s="19">
        <f t="shared" si="20"/>
        <v>1</v>
      </c>
      <c r="AR24" s="19">
        <f t="shared" si="21"/>
        <v>1</v>
      </c>
      <c r="AS24" s="19">
        <f t="shared" si="22"/>
        <v>1</v>
      </c>
      <c r="AT24" s="18">
        <f t="shared" si="23"/>
        <v>3</v>
      </c>
      <c r="AU24" s="19">
        <f t="shared" si="24"/>
        <v>12</v>
      </c>
    </row>
    <row r="25" spans="1:47" ht="30.75" thickBot="1">
      <c r="A25" s="17">
        <f t="shared" si="0"/>
        <v>43</v>
      </c>
      <c r="B25" s="28" t="s">
        <v>47</v>
      </c>
      <c r="C25" s="33">
        <v>0</v>
      </c>
      <c r="D25" s="35">
        <v>0</v>
      </c>
      <c r="E25" s="34">
        <v>1</v>
      </c>
      <c r="F25" s="18">
        <f t="shared" si="1"/>
        <v>1</v>
      </c>
      <c r="G25" s="42"/>
      <c r="H25" s="43"/>
      <c r="I25" s="44"/>
      <c r="J25" s="18">
        <f t="shared" si="2"/>
        <v>0</v>
      </c>
      <c r="K25" s="51">
        <v>1</v>
      </c>
      <c r="L25" s="52">
        <v>1</v>
      </c>
      <c r="M25" s="53">
        <v>0</v>
      </c>
      <c r="N25" s="18">
        <f t="shared" si="3"/>
        <v>2</v>
      </c>
      <c r="O25" s="60"/>
      <c r="P25" s="61"/>
      <c r="Q25" s="62"/>
      <c r="R25" s="18">
        <f t="shared" si="4"/>
        <v>0</v>
      </c>
      <c r="S25" s="72"/>
      <c r="T25" s="73"/>
      <c r="U25" s="74"/>
      <c r="V25" s="18">
        <f t="shared" si="5"/>
        <v>0</v>
      </c>
      <c r="W25" s="81"/>
      <c r="X25" s="82"/>
      <c r="Y25" s="83"/>
      <c r="Z25" s="18">
        <f t="shared" si="6"/>
        <v>0</v>
      </c>
      <c r="AA25" s="90"/>
      <c r="AB25" s="91"/>
      <c r="AC25" s="92"/>
      <c r="AD25" s="18">
        <f t="shared" si="7"/>
        <v>0</v>
      </c>
      <c r="AE25" s="19">
        <f t="shared" si="8"/>
        <v>0</v>
      </c>
      <c r="AF25" s="19">
        <f t="shared" si="9"/>
        <v>0</v>
      </c>
      <c r="AG25" s="19">
        <f t="shared" si="10"/>
        <v>1</v>
      </c>
      <c r="AH25" s="18">
        <f t="shared" si="11"/>
        <v>1</v>
      </c>
      <c r="AI25" s="19">
        <f t="shared" si="12"/>
        <v>0</v>
      </c>
      <c r="AJ25" s="19">
        <f t="shared" si="13"/>
        <v>0</v>
      </c>
      <c r="AK25" s="19">
        <f t="shared" si="14"/>
        <v>0</v>
      </c>
      <c r="AL25" s="18">
        <f t="shared" si="15"/>
        <v>0</v>
      </c>
      <c r="AM25" s="19">
        <f t="shared" si="16"/>
        <v>1</v>
      </c>
      <c r="AN25" s="19">
        <f t="shared" si="17"/>
        <v>1</v>
      </c>
      <c r="AO25" s="19">
        <f t="shared" si="18"/>
        <v>0</v>
      </c>
      <c r="AP25" s="18">
        <f t="shared" si="19"/>
        <v>2</v>
      </c>
      <c r="AQ25" s="19">
        <f t="shared" si="20"/>
        <v>1</v>
      </c>
      <c r="AR25" s="19">
        <f t="shared" si="21"/>
        <v>1</v>
      </c>
      <c r="AS25" s="19">
        <f t="shared" si="22"/>
        <v>1</v>
      </c>
      <c r="AT25" s="18">
        <f t="shared" si="23"/>
        <v>3</v>
      </c>
      <c r="AU25" s="19">
        <f t="shared" si="24"/>
        <v>7</v>
      </c>
    </row>
    <row r="26" spans="1:47" ht="15.75" thickBot="1">
      <c r="A26" s="17">
        <f t="shared" si="0"/>
        <v>16</v>
      </c>
      <c r="B26" s="28" t="s">
        <v>48</v>
      </c>
      <c r="C26" s="33">
        <v>1</v>
      </c>
      <c r="D26" s="35">
        <v>0</v>
      </c>
      <c r="E26" s="34">
        <v>0</v>
      </c>
      <c r="F26" s="18">
        <f t="shared" si="1"/>
        <v>1</v>
      </c>
      <c r="G26" s="42"/>
      <c r="H26" s="43"/>
      <c r="I26" s="44"/>
      <c r="J26" s="18">
        <f t="shared" si="2"/>
        <v>0</v>
      </c>
      <c r="K26" s="51">
        <v>1</v>
      </c>
      <c r="L26" s="52">
        <v>0</v>
      </c>
      <c r="M26" s="53">
        <v>0</v>
      </c>
      <c r="N26" s="18">
        <f t="shared" si="3"/>
        <v>1</v>
      </c>
      <c r="O26" s="60"/>
      <c r="P26" s="61"/>
      <c r="Q26" s="62"/>
      <c r="R26" s="18">
        <f t="shared" si="4"/>
        <v>0</v>
      </c>
      <c r="S26" s="72"/>
      <c r="T26" s="73"/>
      <c r="U26" s="74"/>
      <c r="V26" s="18">
        <f t="shared" si="5"/>
        <v>0</v>
      </c>
      <c r="W26" s="81"/>
      <c r="X26" s="82"/>
      <c r="Y26" s="83"/>
      <c r="Z26" s="18">
        <f t="shared" si="6"/>
        <v>0</v>
      </c>
      <c r="AA26" s="90">
        <v>1</v>
      </c>
      <c r="AB26" s="91">
        <v>0</v>
      </c>
      <c r="AC26" s="92">
        <v>0</v>
      </c>
      <c r="AD26" s="18">
        <f t="shared" si="7"/>
        <v>1</v>
      </c>
      <c r="AE26" s="19">
        <f t="shared" si="8"/>
        <v>1</v>
      </c>
      <c r="AF26" s="19">
        <f t="shared" si="9"/>
        <v>0</v>
      </c>
      <c r="AG26" s="19">
        <f t="shared" si="10"/>
        <v>0</v>
      </c>
      <c r="AH26" s="18">
        <f t="shared" si="11"/>
        <v>1</v>
      </c>
      <c r="AI26" s="19">
        <f t="shared" si="12"/>
        <v>1</v>
      </c>
      <c r="AJ26" s="19">
        <f t="shared" si="13"/>
        <v>0</v>
      </c>
      <c r="AK26" s="19">
        <f t="shared" si="14"/>
        <v>0</v>
      </c>
      <c r="AL26" s="18">
        <f t="shared" si="15"/>
        <v>1</v>
      </c>
      <c r="AM26" s="19">
        <f t="shared" si="16"/>
        <v>1</v>
      </c>
      <c r="AN26" s="19">
        <f t="shared" si="17"/>
        <v>0</v>
      </c>
      <c r="AO26" s="19">
        <f t="shared" si="18"/>
        <v>0</v>
      </c>
      <c r="AP26" s="18">
        <f t="shared" si="19"/>
        <v>1</v>
      </c>
      <c r="AQ26" s="19">
        <f t="shared" si="20"/>
        <v>3</v>
      </c>
      <c r="AR26" s="19">
        <f t="shared" si="21"/>
        <v>0</v>
      </c>
      <c r="AS26" s="19">
        <f t="shared" si="22"/>
        <v>0</v>
      </c>
      <c r="AT26" s="18">
        <f t="shared" si="23"/>
        <v>3</v>
      </c>
      <c r="AU26" s="19">
        <f t="shared" si="24"/>
        <v>13.5</v>
      </c>
    </row>
    <row r="27" spans="1:47" ht="15.75" thickBot="1">
      <c r="A27" s="17">
        <f t="shared" si="0"/>
        <v>29</v>
      </c>
      <c r="B27" s="28" t="s">
        <v>49</v>
      </c>
      <c r="C27" s="33">
        <v>0</v>
      </c>
      <c r="D27" s="35">
        <v>1</v>
      </c>
      <c r="E27" s="34">
        <v>0</v>
      </c>
      <c r="F27" s="18">
        <f t="shared" si="1"/>
        <v>1</v>
      </c>
      <c r="G27" s="42"/>
      <c r="H27" s="43"/>
      <c r="I27" s="44"/>
      <c r="J27" s="18">
        <f t="shared" si="2"/>
        <v>0</v>
      </c>
      <c r="K27" s="51"/>
      <c r="L27" s="52"/>
      <c r="M27" s="53"/>
      <c r="N27" s="18">
        <f t="shared" si="3"/>
        <v>0</v>
      </c>
      <c r="O27" s="60">
        <v>0</v>
      </c>
      <c r="P27" s="61">
        <v>1</v>
      </c>
      <c r="Q27" s="62">
        <v>0</v>
      </c>
      <c r="R27" s="18">
        <f t="shared" si="4"/>
        <v>1</v>
      </c>
      <c r="S27" s="72">
        <v>0</v>
      </c>
      <c r="T27" s="73">
        <v>0</v>
      </c>
      <c r="U27" s="74">
        <v>1</v>
      </c>
      <c r="V27" s="18">
        <f t="shared" si="5"/>
        <v>1</v>
      </c>
      <c r="W27" s="81"/>
      <c r="X27" s="82"/>
      <c r="Y27" s="83"/>
      <c r="Z27" s="18">
        <f t="shared" si="6"/>
        <v>0</v>
      </c>
      <c r="AA27" s="90"/>
      <c r="AB27" s="91"/>
      <c r="AC27" s="92"/>
      <c r="AD27" s="18">
        <f t="shared" si="7"/>
        <v>0</v>
      </c>
      <c r="AE27" s="19">
        <f t="shared" si="8"/>
        <v>0</v>
      </c>
      <c r="AF27" s="19">
        <f t="shared" si="9"/>
        <v>2</v>
      </c>
      <c r="AG27" s="19">
        <f t="shared" si="10"/>
        <v>0</v>
      </c>
      <c r="AH27" s="18">
        <f t="shared" si="11"/>
        <v>2</v>
      </c>
      <c r="AI27" s="19">
        <f t="shared" si="12"/>
        <v>0</v>
      </c>
      <c r="AJ27" s="19">
        <f t="shared" si="13"/>
        <v>0</v>
      </c>
      <c r="AK27" s="19">
        <f t="shared" si="14"/>
        <v>1</v>
      </c>
      <c r="AL27" s="18">
        <f t="shared" si="15"/>
        <v>1</v>
      </c>
      <c r="AM27" s="19">
        <f t="shared" si="16"/>
        <v>0</v>
      </c>
      <c r="AN27" s="19">
        <f t="shared" si="17"/>
        <v>0</v>
      </c>
      <c r="AO27" s="19">
        <f t="shared" si="18"/>
        <v>0</v>
      </c>
      <c r="AP27" s="18">
        <f t="shared" si="19"/>
        <v>0</v>
      </c>
      <c r="AQ27" s="19">
        <f t="shared" si="20"/>
        <v>0</v>
      </c>
      <c r="AR27" s="19">
        <f t="shared" si="21"/>
        <v>2</v>
      </c>
      <c r="AS27" s="19">
        <f t="shared" si="22"/>
        <v>1</v>
      </c>
      <c r="AT27" s="18">
        <f t="shared" si="23"/>
        <v>3</v>
      </c>
      <c r="AU27" s="19">
        <f t="shared" si="24"/>
        <v>9.5</v>
      </c>
    </row>
    <row r="28" spans="1:47" ht="15.75" thickBot="1">
      <c r="A28" s="17">
        <f t="shared" si="0"/>
        <v>26</v>
      </c>
      <c r="B28" s="28" t="s">
        <v>50</v>
      </c>
      <c r="C28" s="33">
        <v>0</v>
      </c>
      <c r="D28" s="35">
        <v>1</v>
      </c>
      <c r="E28" s="34">
        <v>1</v>
      </c>
      <c r="F28" s="18">
        <f t="shared" si="1"/>
        <v>2</v>
      </c>
      <c r="G28" s="42"/>
      <c r="H28" s="43"/>
      <c r="I28" s="44"/>
      <c r="J28" s="18">
        <f t="shared" si="2"/>
        <v>0</v>
      </c>
      <c r="K28" s="51"/>
      <c r="L28" s="52"/>
      <c r="M28" s="53"/>
      <c r="N28" s="18">
        <f t="shared" si="3"/>
        <v>0</v>
      </c>
      <c r="O28" s="60">
        <v>0</v>
      </c>
      <c r="P28" s="61">
        <v>1</v>
      </c>
      <c r="Q28" s="62">
        <v>0</v>
      </c>
      <c r="R28" s="18">
        <f t="shared" si="4"/>
        <v>1</v>
      </c>
      <c r="S28" s="72"/>
      <c r="T28" s="73"/>
      <c r="U28" s="74"/>
      <c r="V28" s="18">
        <f t="shared" si="5"/>
        <v>0</v>
      </c>
      <c r="W28" s="81"/>
      <c r="X28" s="82"/>
      <c r="Y28" s="83"/>
      <c r="Z28" s="18">
        <f t="shared" si="6"/>
        <v>0</v>
      </c>
      <c r="AA28" s="90"/>
      <c r="AB28" s="91"/>
      <c r="AC28" s="92"/>
      <c r="AD28" s="18">
        <f t="shared" si="7"/>
        <v>0</v>
      </c>
      <c r="AE28" s="19">
        <f t="shared" si="8"/>
        <v>0</v>
      </c>
      <c r="AF28" s="19">
        <f t="shared" si="9"/>
        <v>2</v>
      </c>
      <c r="AG28" s="19">
        <f t="shared" si="10"/>
        <v>1</v>
      </c>
      <c r="AH28" s="18">
        <f t="shared" si="11"/>
        <v>3</v>
      </c>
      <c r="AI28" s="19">
        <f t="shared" si="12"/>
        <v>0</v>
      </c>
      <c r="AJ28" s="19">
        <f t="shared" si="13"/>
        <v>0</v>
      </c>
      <c r="AK28" s="19">
        <f t="shared" si="14"/>
        <v>0</v>
      </c>
      <c r="AL28" s="18">
        <f t="shared" si="15"/>
        <v>0</v>
      </c>
      <c r="AM28" s="19">
        <f t="shared" si="16"/>
        <v>0</v>
      </c>
      <c r="AN28" s="19">
        <f t="shared" si="17"/>
        <v>0</v>
      </c>
      <c r="AO28" s="19">
        <f t="shared" si="18"/>
        <v>0</v>
      </c>
      <c r="AP28" s="18">
        <f t="shared" si="19"/>
        <v>0</v>
      </c>
      <c r="AQ28" s="19">
        <f t="shared" si="20"/>
        <v>0</v>
      </c>
      <c r="AR28" s="19">
        <f t="shared" si="21"/>
        <v>2</v>
      </c>
      <c r="AS28" s="19">
        <f t="shared" si="22"/>
        <v>1</v>
      </c>
      <c r="AT28" s="18">
        <f t="shared" si="23"/>
        <v>3</v>
      </c>
      <c r="AU28" s="19">
        <f t="shared" si="24"/>
        <v>10</v>
      </c>
    </row>
    <row r="29" spans="1:47" ht="15.75" thickBot="1">
      <c r="A29" s="17">
        <f t="shared" si="0"/>
        <v>26</v>
      </c>
      <c r="B29" s="28" t="s">
        <v>51</v>
      </c>
      <c r="C29" s="33">
        <v>0</v>
      </c>
      <c r="D29" s="35">
        <v>0</v>
      </c>
      <c r="E29" s="34">
        <v>1</v>
      </c>
      <c r="F29" s="18">
        <f t="shared" si="1"/>
        <v>1</v>
      </c>
      <c r="G29" s="42"/>
      <c r="H29" s="43"/>
      <c r="I29" s="44"/>
      <c r="J29" s="18">
        <f t="shared" si="2"/>
        <v>0</v>
      </c>
      <c r="K29" s="51"/>
      <c r="L29" s="52"/>
      <c r="M29" s="53"/>
      <c r="N29" s="18">
        <f t="shared" si="3"/>
        <v>0</v>
      </c>
      <c r="O29" s="60">
        <v>0</v>
      </c>
      <c r="P29" s="61">
        <v>2</v>
      </c>
      <c r="Q29" s="62">
        <v>0</v>
      </c>
      <c r="R29" s="18">
        <f t="shared" si="4"/>
        <v>2</v>
      </c>
      <c r="S29" s="72"/>
      <c r="T29" s="73"/>
      <c r="U29" s="74"/>
      <c r="V29" s="18">
        <f t="shared" si="5"/>
        <v>0</v>
      </c>
      <c r="W29" s="81"/>
      <c r="X29" s="82"/>
      <c r="Y29" s="83"/>
      <c r="Z29" s="18">
        <f t="shared" si="6"/>
        <v>0</v>
      </c>
      <c r="AA29" s="90"/>
      <c r="AB29" s="91"/>
      <c r="AC29" s="92"/>
      <c r="AD29" s="18">
        <f t="shared" si="7"/>
        <v>0</v>
      </c>
      <c r="AE29" s="19">
        <f t="shared" si="8"/>
        <v>0</v>
      </c>
      <c r="AF29" s="19">
        <f t="shared" si="9"/>
        <v>2</v>
      </c>
      <c r="AG29" s="19">
        <f t="shared" si="10"/>
        <v>1</v>
      </c>
      <c r="AH29" s="18">
        <f t="shared" si="11"/>
        <v>3</v>
      </c>
      <c r="AI29" s="19">
        <f t="shared" si="12"/>
        <v>0</v>
      </c>
      <c r="AJ29" s="19">
        <f t="shared" si="13"/>
        <v>0</v>
      </c>
      <c r="AK29" s="19">
        <f t="shared" si="14"/>
        <v>0</v>
      </c>
      <c r="AL29" s="18">
        <f t="shared" si="15"/>
        <v>0</v>
      </c>
      <c r="AM29" s="19">
        <f t="shared" si="16"/>
        <v>0</v>
      </c>
      <c r="AN29" s="19">
        <f t="shared" si="17"/>
        <v>0</v>
      </c>
      <c r="AO29" s="19">
        <f t="shared" si="18"/>
        <v>0</v>
      </c>
      <c r="AP29" s="18">
        <f t="shared" si="19"/>
        <v>0</v>
      </c>
      <c r="AQ29" s="19">
        <f t="shared" si="20"/>
        <v>0</v>
      </c>
      <c r="AR29" s="19">
        <f t="shared" si="21"/>
        <v>2</v>
      </c>
      <c r="AS29" s="19">
        <f t="shared" si="22"/>
        <v>1</v>
      </c>
      <c r="AT29" s="18">
        <f t="shared" si="23"/>
        <v>3</v>
      </c>
      <c r="AU29" s="19">
        <f t="shared" si="24"/>
        <v>10</v>
      </c>
    </row>
    <row r="30" spans="1:47" ht="30.75" thickBot="1">
      <c r="A30" s="17">
        <f t="shared" si="0"/>
        <v>30</v>
      </c>
      <c r="B30" s="28" t="s">
        <v>52</v>
      </c>
      <c r="C30" s="33">
        <v>0</v>
      </c>
      <c r="D30" s="35">
        <v>0</v>
      </c>
      <c r="E30" s="34">
        <v>1</v>
      </c>
      <c r="F30" s="18">
        <f t="shared" si="1"/>
        <v>1</v>
      </c>
      <c r="G30" s="42"/>
      <c r="H30" s="43"/>
      <c r="I30" s="44"/>
      <c r="J30" s="18">
        <f t="shared" si="2"/>
        <v>0</v>
      </c>
      <c r="K30" s="51"/>
      <c r="L30" s="52"/>
      <c r="M30" s="53"/>
      <c r="N30" s="18">
        <f t="shared" si="3"/>
        <v>0</v>
      </c>
      <c r="O30" s="60">
        <v>0</v>
      </c>
      <c r="P30" s="61">
        <v>1</v>
      </c>
      <c r="Q30" s="62">
        <v>0</v>
      </c>
      <c r="R30" s="18">
        <f t="shared" si="4"/>
        <v>1</v>
      </c>
      <c r="S30" s="72">
        <v>0</v>
      </c>
      <c r="T30" s="73">
        <v>1</v>
      </c>
      <c r="U30" s="74">
        <v>0</v>
      </c>
      <c r="V30" s="18">
        <f t="shared" si="5"/>
        <v>1</v>
      </c>
      <c r="W30" s="81"/>
      <c r="X30" s="82"/>
      <c r="Y30" s="83"/>
      <c r="Z30" s="18">
        <f t="shared" si="6"/>
        <v>0</v>
      </c>
      <c r="AA30" s="90"/>
      <c r="AB30" s="91"/>
      <c r="AC30" s="92"/>
      <c r="AD30" s="18">
        <f t="shared" si="7"/>
        <v>0</v>
      </c>
      <c r="AE30" s="19">
        <f t="shared" si="8"/>
        <v>0</v>
      </c>
      <c r="AF30" s="19">
        <f t="shared" si="9"/>
        <v>1</v>
      </c>
      <c r="AG30" s="19">
        <f t="shared" si="10"/>
        <v>1</v>
      </c>
      <c r="AH30" s="18">
        <f t="shared" si="11"/>
        <v>2</v>
      </c>
      <c r="AI30" s="19">
        <f t="shared" si="12"/>
        <v>0</v>
      </c>
      <c r="AJ30" s="19">
        <f t="shared" si="13"/>
        <v>1</v>
      </c>
      <c r="AK30" s="19">
        <f t="shared" si="14"/>
        <v>0</v>
      </c>
      <c r="AL30" s="18">
        <f t="shared" si="15"/>
        <v>1</v>
      </c>
      <c r="AM30" s="19">
        <f t="shared" si="16"/>
        <v>0</v>
      </c>
      <c r="AN30" s="19">
        <f t="shared" si="17"/>
        <v>0</v>
      </c>
      <c r="AO30" s="19">
        <f t="shared" si="18"/>
        <v>0</v>
      </c>
      <c r="AP30" s="18">
        <f t="shared" si="19"/>
        <v>0</v>
      </c>
      <c r="AQ30" s="19">
        <f t="shared" si="20"/>
        <v>0</v>
      </c>
      <c r="AR30" s="19">
        <f t="shared" si="21"/>
        <v>2</v>
      </c>
      <c r="AS30" s="19">
        <f t="shared" si="22"/>
        <v>1</v>
      </c>
      <c r="AT30" s="18">
        <f t="shared" si="23"/>
        <v>3</v>
      </c>
      <c r="AU30" s="19">
        <f t="shared" si="24"/>
        <v>9</v>
      </c>
    </row>
    <row r="31" spans="1:47" ht="15.75" thickBot="1">
      <c r="A31" s="17">
        <f t="shared" si="0"/>
        <v>34</v>
      </c>
      <c r="B31" s="28" t="s">
        <v>53</v>
      </c>
      <c r="C31" s="33">
        <v>0</v>
      </c>
      <c r="D31" s="35">
        <v>0</v>
      </c>
      <c r="E31" s="34">
        <v>1</v>
      </c>
      <c r="F31" s="18">
        <f t="shared" si="1"/>
        <v>1</v>
      </c>
      <c r="G31" s="42"/>
      <c r="H31" s="43"/>
      <c r="I31" s="44"/>
      <c r="J31" s="18">
        <f t="shared" si="2"/>
        <v>0</v>
      </c>
      <c r="K31" s="51"/>
      <c r="L31" s="52"/>
      <c r="M31" s="53"/>
      <c r="N31" s="18">
        <f t="shared" si="3"/>
        <v>0</v>
      </c>
      <c r="O31" s="60"/>
      <c r="P31" s="61"/>
      <c r="Q31" s="62"/>
      <c r="R31" s="18">
        <f t="shared" si="4"/>
        <v>0</v>
      </c>
      <c r="S31" s="72"/>
      <c r="T31" s="73"/>
      <c r="U31" s="74"/>
      <c r="V31" s="18">
        <f t="shared" si="5"/>
        <v>0</v>
      </c>
      <c r="W31" s="81">
        <v>0</v>
      </c>
      <c r="X31" s="82">
        <v>2</v>
      </c>
      <c r="Y31" s="83">
        <v>0</v>
      </c>
      <c r="Z31" s="18">
        <f t="shared" si="6"/>
        <v>2</v>
      </c>
      <c r="AA31" s="90"/>
      <c r="AB31" s="91"/>
      <c r="AC31" s="92"/>
      <c r="AD31" s="18">
        <f t="shared" si="7"/>
        <v>0</v>
      </c>
      <c r="AE31" s="19">
        <f t="shared" si="8"/>
        <v>0</v>
      </c>
      <c r="AF31" s="19">
        <f t="shared" si="9"/>
        <v>0</v>
      </c>
      <c r="AG31" s="19">
        <f t="shared" si="10"/>
        <v>1</v>
      </c>
      <c r="AH31" s="18">
        <f t="shared" si="11"/>
        <v>1</v>
      </c>
      <c r="AI31" s="19">
        <f t="shared" si="12"/>
        <v>0</v>
      </c>
      <c r="AJ31" s="19">
        <f t="shared" si="13"/>
        <v>2</v>
      </c>
      <c r="AK31" s="19">
        <f t="shared" si="14"/>
        <v>0</v>
      </c>
      <c r="AL31" s="18">
        <f t="shared" si="15"/>
        <v>2</v>
      </c>
      <c r="AM31" s="19">
        <f t="shared" si="16"/>
        <v>0</v>
      </c>
      <c r="AN31" s="19">
        <f t="shared" si="17"/>
        <v>0</v>
      </c>
      <c r="AO31" s="19">
        <f t="shared" si="18"/>
        <v>0</v>
      </c>
      <c r="AP31" s="18">
        <f t="shared" si="19"/>
        <v>0</v>
      </c>
      <c r="AQ31" s="19">
        <f t="shared" si="20"/>
        <v>0</v>
      </c>
      <c r="AR31" s="19">
        <f t="shared" si="21"/>
        <v>2</v>
      </c>
      <c r="AS31" s="19">
        <f t="shared" si="22"/>
        <v>1</v>
      </c>
      <c r="AT31" s="18">
        <f t="shared" si="23"/>
        <v>3</v>
      </c>
      <c r="AU31" s="19">
        <f t="shared" si="24"/>
        <v>8</v>
      </c>
    </row>
    <row r="32" spans="1:47" ht="30.75" thickBot="1">
      <c r="A32" s="17">
        <f t="shared" si="0"/>
        <v>34</v>
      </c>
      <c r="B32" s="28" t="s">
        <v>54</v>
      </c>
      <c r="C32" s="33">
        <v>0</v>
      </c>
      <c r="D32" s="35">
        <v>1</v>
      </c>
      <c r="E32" s="34">
        <v>2</v>
      </c>
      <c r="F32" s="18">
        <f t="shared" si="1"/>
        <v>3</v>
      </c>
      <c r="G32" s="42"/>
      <c r="H32" s="43"/>
      <c r="I32" s="44"/>
      <c r="J32" s="18">
        <f t="shared" si="2"/>
        <v>0</v>
      </c>
      <c r="K32" s="51"/>
      <c r="L32" s="52"/>
      <c r="M32" s="53"/>
      <c r="N32" s="18">
        <f t="shared" si="3"/>
        <v>0</v>
      </c>
      <c r="O32" s="60"/>
      <c r="P32" s="61"/>
      <c r="Q32" s="62"/>
      <c r="R32" s="18">
        <f t="shared" si="4"/>
        <v>0</v>
      </c>
      <c r="S32" s="72"/>
      <c r="T32" s="73"/>
      <c r="U32" s="74"/>
      <c r="V32" s="18">
        <f t="shared" si="5"/>
        <v>0</v>
      </c>
      <c r="W32" s="81"/>
      <c r="X32" s="82"/>
      <c r="Y32" s="83"/>
      <c r="Z32" s="18">
        <f t="shared" si="6"/>
        <v>0</v>
      </c>
      <c r="AA32" s="90"/>
      <c r="AB32" s="91"/>
      <c r="AC32" s="92"/>
      <c r="AD32" s="18">
        <f t="shared" si="7"/>
        <v>0</v>
      </c>
      <c r="AE32" s="19">
        <f t="shared" si="8"/>
        <v>0</v>
      </c>
      <c r="AF32" s="19">
        <f t="shared" si="9"/>
        <v>1</v>
      </c>
      <c r="AG32" s="19">
        <f t="shared" si="10"/>
        <v>2</v>
      </c>
      <c r="AH32" s="18">
        <f t="shared" si="11"/>
        <v>3</v>
      </c>
      <c r="AI32" s="19">
        <f t="shared" si="12"/>
        <v>0</v>
      </c>
      <c r="AJ32" s="19">
        <f t="shared" si="13"/>
        <v>0</v>
      </c>
      <c r="AK32" s="19">
        <f t="shared" si="14"/>
        <v>0</v>
      </c>
      <c r="AL32" s="18">
        <f t="shared" si="15"/>
        <v>0</v>
      </c>
      <c r="AM32" s="19">
        <f t="shared" si="16"/>
        <v>0</v>
      </c>
      <c r="AN32" s="19">
        <f t="shared" si="17"/>
        <v>0</v>
      </c>
      <c r="AO32" s="19">
        <f t="shared" si="18"/>
        <v>0</v>
      </c>
      <c r="AP32" s="18">
        <f t="shared" si="19"/>
        <v>0</v>
      </c>
      <c r="AQ32" s="19">
        <f t="shared" si="20"/>
        <v>0</v>
      </c>
      <c r="AR32" s="19">
        <f t="shared" si="21"/>
        <v>1</v>
      </c>
      <c r="AS32" s="19">
        <f t="shared" si="22"/>
        <v>2</v>
      </c>
      <c r="AT32" s="18">
        <f t="shared" si="23"/>
        <v>3</v>
      </c>
      <c r="AU32" s="19">
        <f t="shared" si="24"/>
        <v>8</v>
      </c>
    </row>
    <row r="33" spans="1:47" ht="30.75" thickBot="1">
      <c r="A33" s="17">
        <f t="shared" si="0"/>
        <v>47</v>
      </c>
      <c r="B33" s="28" t="s">
        <v>55</v>
      </c>
      <c r="C33" s="33">
        <v>0</v>
      </c>
      <c r="D33" s="35">
        <v>0</v>
      </c>
      <c r="E33" s="34">
        <v>1</v>
      </c>
      <c r="F33" s="18">
        <f t="shared" si="1"/>
        <v>1</v>
      </c>
      <c r="G33" s="42"/>
      <c r="H33" s="43"/>
      <c r="I33" s="44"/>
      <c r="J33" s="18">
        <f t="shared" si="2"/>
        <v>0</v>
      </c>
      <c r="K33" s="51"/>
      <c r="L33" s="52"/>
      <c r="M33" s="53"/>
      <c r="N33" s="18">
        <f t="shared" si="3"/>
        <v>0</v>
      </c>
      <c r="O33" s="60"/>
      <c r="P33" s="61"/>
      <c r="Q33" s="62"/>
      <c r="R33" s="18">
        <f t="shared" si="4"/>
        <v>0</v>
      </c>
      <c r="S33" s="72">
        <v>0</v>
      </c>
      <c r="T33" s="73">
        <v>0</v>
      </c>
      <c r="U33" s="74">
        <v>1</v>
      </c>
      <c r="V33" s="18">
        <f t="shared" si="5"/>
        <v>1</v>
      </c>
      <c r="W33" s="81">
        <v>0</v>
      </c>
      <c r="X33" s="82">
        <v>1</v>
      </c>
      <c r="Y33" s="83">
        <v>0</v>
      </c>
      <c r="Z33" s="18">
        <f t="shared" si="6"/>
        <v>1</v>
      </c>
      <c r="AA33" s="90"/>
      <c r="AB33" s="91"/>
      <c r="AC33" s="92"/>
      <c r="AD33" s="18">
        <f t="shared" si="7"/>
        <v>0</v>
      </c>
      <c r="AE33" s="19">
        <f t="shared" si="8"/>
        <v>0</v>
      </c>
      <c r="AF33" s="19">
        <f t="shared" si="9"/>
        <v>0</v>
      </c>
      <c r="AG33" s="19">
        <f t="shared" si="10"/>
        <v>1</v>
      </c>
      <c r="AH33" s="18">
        <f t="shared" si="11"/>
        <v>1</v>
      </c>
      <c r="AI33" s="19">
        <f t="shared" si="12"/>
        <v>0</v>
      </c>
      <c r="AJ33" s="19">
        <f t="shared" si="13"/>
        <v>1</v>
      </c>
      <c r="AK33" s="19">
        <f t="shared" si="14"/>
        <v>1</v>
      </c>
      <c r="AL33" s="18">
        <f t="shared" si="15"/>
        <v>2</v>
      </c>
      <c r="AM33" s="19">
        <f t="shared" si="16"/>
        <v>0</v>
      </c>
      <c r="AN33" s="19">
        <f t="shared" si="17"/>
        <v>0</v>
      </c>
      <c r="AO33" s="19">
        <f t="shared" si="18"/>
        <v>0</v>
      </c>
      <c r="AP33" s="18">
        <f t="shared" si="19"/>
        <v>0</v>
      </c>
      <c r="AQ33" s="19">
        <f t="shared" si="20"/>
        <v>0</v>
      </c>
      <c r="AR33" s="19">
        <f t="shared" si="21"/>
        <v>1</v>
      </c>
      <c r="AS33" s="19">
        <f t="shared" si="22"/>
        <v>2</v>
      </c>
      <c r="AT33" s="18">
        <f t="shared" si="23"/>
        <v>3</v>
      </c>
      <c r="AU33" s="19">
        <f t="shared" si="24"/>
        <v>6.5</v>
      </c>
    </row>
    <row r="34" spans="1:47" ht="15.75" thickBot="1">
      <c r="A34" s="17">
        <f t="shared" si="0"/>
        <v>19</v>
      </c>
      <c r="B34" s="28" t="s">
        <v>56</v>
      </c>
      <c r="C34" s="33">
        <v>1</v>
      </c>
      <c r="D34" s="35">
        <v>0</v>
      </c>
      <c r="E34" s="34">
        <v>0</v>
      </c>
      <c r="F34" s="18">
        <f t="shared" si="1"/>
        <v>1</v>
      </c>
      <c r="G34" s="42"/>
      <c r="H34" s="43"/>
      <c r="I34" s="44"/>
      <c r="J34" s="18">
        <f t="shared" si="2"/>
        <v>0</v>
      </c>
      <c r="K34" s="51"/>
      <c r="L34" s="52"/>
      <c r="M34" s="53"/>
      <c r="N34" s="18">
        <f t="shared" si="3"/>
        <v>0</v>
      </c>
      <c r="O34" s="60">
        <v>1</v>
      </c>
      <c r="P34" s="61">
        <v>0</v>
      </c>
      <c r="Q34" s="62">
        <v>0</v>
      </c>
      <c r="R34" s="18">
        <f t="shared" si="4"/>
        <v>1</v>
      </c>
      <c r="S34" s="72"/>
      <c r="T34" s="73"/>
      <c r="U34" s="74"/>
      <c r="V34" s="18">
        <f t="shared" si="5"/>
        <v>0</v>
      </c>
      <c r="W34" s="81"/>
      <c r="X34" s="82"/>
      <c r="Y34" s="83"/>
      <c r="Z34" s="18">
        <f t="shared" si="6"/>
        <v>0</v>
      </c>
      <c r="AA34" s="90"/>
      <c r="AB34" s="91"/>
      <c r="AC34" s="92"/>
      <c r="AD34" s="18">
        <f t="shared" si="7"/>
        <v>0</v>
      </c>
      <c r="AE34" s="19">
        <f t="shared" si="8"/>
        <v>2</v>
      </c>
      <c r="AF34" s="19">
        <f t="shared" si="9"/>
        <v>0</v>
      </c>
      <c r="AG34" s="19">
        <f t="shared" si="10"/>
        <v>0</v>
      </c>
      <c r="AH34" s="18">
        <f t="shared" si="11"/>
        <v>2</v>
      </c>
      <c r="AI34" s="19">
        <f t="shared" si="12"/>
        <v>0</v>
      </c>
      <c r="AJ34" s="19">
        <f t="shared" si="13"/>
        <v>0</v>
      </c>
      <c r="AK34" s="19">
        <f t="shared" si="14"/>
        <v>0</v>
      </c>
      <c r="AL34" s="18">
        <f t="shared" si="15"/>
        <v>0</v>
      </c>
      <c r="AM34" s="19">
        <f t="shared" si="16"/>
        <v>0</v>
      </c>
      <c r="AN34" s="19">
        <f t="shared" si="17"/>
        <v>0</v>
      </c>
      <c r="AO34" s="19">
        <f t="shared" si="18"/>
        <v>0</v>
      </c>
      <c r="AP34" s="18">
        <f t="shared" si="19"/>
        <v>0</v>
      </c>
      <c r="AQ34" s="19">
        <f t="shared" si="20"/>
        <v>2</v>
      </c>
      <c r="AR34" s="19">
        <f t="shared" si="21"/>
        <v>0</v>
      </c>
      <c r="AS34" s="19">
        <f t="shared" si="22"/>
        <v>0</v>
      </c>
      <c r="AT34" s="18">
        <f t="shared" si="23"/>
        <v>2</v>
      </c>
      <c r="AU34" s="19">
        <f t="shared" si="24"/>
        <v>12</v>
      </c>
    </row>
    <row r="35" spans="1:47" ht="15.75" thickBot="1">
      <c r="A35" s="17">
        <f t="shared" si="0"/>
        <v>19</v>
      </c>
      <c r="B35" s="28" t="s">
        <v>57</v>
      </c>
      <c r="C35" s="33">
        <v>2</v>
      </c>
      <c r="D35" s="35">
        <v>0</v>
      </c>
      <c r="E35" s="34">
        <v>0</v>
      </c>
      <c r="F35" s="18">
        <f t="shared" si="1"/>
        <v>2</v>
      </c>
      <c r="G35" s="42"/>
      <c r="H35" s="43"/>
      <c r="I35" s="44"/>
      <c r="J35" s="18">
        <f t="shared" si="2"/>
        <v>0</v>
      </c>
      <c r="K35" s="51"/>
      <c r="L35" s="52"/>
      <c r="M35" s="53"/>
      <c r="N35" s="18">
        <f t="shared" si="3"/>
        <v>0</v>
      </c>
      <c r="O35" s="60"/>
      <c r="P35" s="61"/>
      <c r="Q35" s="62"/>
      <c r="R35" s="18">
        <f t="shared" si="4"/>
        <v>0</v>
      </c>
      <c r="S35" s="72"/>
      <c r="T35" s="73"/>
      <c r="U35" s="74"/>
      <c r="V35" s="18">
        <f t="shared" si="5"/>
        <v>0</v>
      </c>
      <c r="W35" s="81"/>
      <c r="X35" s="82"/>
      <c r="Y35" s="83"/>
      <c r="Z35" s="18">
        <f t="shared" si="6"/>
        <v>0</v>
      </c>
      <c r="AA35" s="90"/>
      <c r="AB35" s="91"/>
      <c r="AC35" s="92"/>
      <c r="AD35" s="18">
        <f t="shared" si="7"/>
        <v>0</v>
      </c>
      <c r="AE35" s="19">
        <f t="shared" si="8"/>
        <v>2</v>
      </c>
      <c r="AF35" s="19">
        <f t="shared" si="9"/>
        <v>0</v>
      </c>
      <c r="AG35" s="19">
        <f t="shared" si="10"/>
        <v>0</v>
      </c>
      <c r="AH35" s="18">
        <f t="shared" si="11"/>
        <v>2</v>
      </c>
      <c r="AI35" s="19">
        <f t="shared" si="12"/>
        <v>0</v>
      </c>
      <c r="AJ35" s="19">
        <f t="shared" si="13"/>
        <v>0</v>
      </c>
      <c r="AK35" s="19">
        <f t="shared" si="14"/>
        <v>0</v>
      </c>
      <c r="AL35" s="18">
        <f t="shared" si="15"/>
        <v>0</v>
      </c>
      <c r="AM35" s="19">
        <f t="shared" si="16"/>
        <v>0</v>
      </c>
      <c r="AN35" s="19">
        <f t="shared" si="17"/>
        <v>0</v>
      </c>
      <c r="AO35" s="19">
        <f t="shared" si="18"/>
        <v>0</v>
      </c>
      <c r="AP35" s="18">
        <f t="shared" si="19"/>
        <v>0</v>
      </c>
      <c r="AQ35" s="19">
        <f t="shared" si="20"/>
        <v>2</v>
      </c>
      <c r="AR35" s="19">
        <f t="shared" si="21"/>
        <v>0</v>
      </c>
      <c r="AS35" s="19">
        <f t="shared" si="22"/>
        <v>0</v>
      </c>
      <c r="AT35" s="18">
        <f t="shared" si="23"/>
        <v>2</v>
      </c>
      <c r="AU35" s="19">
        <f t="shared" si="24"/>
        <v>12</v>
      </c>
    </row>
    <row r="36" spans="1:47" ht="15.75" thickBot="1">
      <c r="A36" s="17">
        <f aca="true" t="shared" si="25" ref="A36:A67">RANK(AU36,$AU$4:$AU$164)</f>
        <v>19</v>
      </c>
      <c r="B36" s="28" t="s">
        <v>58</v>
      </c>
      <c r="C36" s="33"/>
      <c r="D36" s="35"/>
      <c r="E36" s="34"/>
      <c r="F36" s="18">
        <f aca="true" t="shared" si="26" ref="F36:F67">C36+D36+E36</f>
        <v>0</v>
      </c>
      <c r="G36" s="42"/>
      <c r="H36" s="43"/>
      <c r="I36" s="44"/>
      <c r="J36" s="18">
        <f aca="true" t="shared" si="27" ref="J36:J67">G36+H36+I36</f>
        <v>0</v>
      </c>
      <c r="K36" s="51"/>
      <c r="L36" s="52"/>
      <c r="M36" s="53"/>
      <c r="N36" s="18">
        <f aca="true" t="shared" si="28" ref="N36:N67">K36+L36+M36</f>
        <v>0</v>
      </c>
      <c r="O36" s="60">
        <v>2</v>
      </c>
      <c r="P36" s="61">
        <v>0</v>
      </c>
      <c r="Q36" s="62">
        <v>0</v>
      </c>
      <c r="R36" s="18">
        <f aca="true" t="shared" si="29" ref="R36:R67">O36+P36+Q36</f>
        <v>2</v>
      </c>
      <c r="S36" s="72"/>
      <c r="T36" s="73"/>
      <c r="U36" s="74"/>
      <c r="V36" s="18">
        <f aca="true" t="shared" si="30" ref="V36:V67">S36+T36+U36</f>
        <v>0</v>
      </c>
      <c r="W36" s="81"/>
      <c r="X36" s="82"/>
      <c r="Y36" s="83"/>
      <c r="Z36" s="18">
        <f aca="true" t="shared" si="31" ref="Z36:Z67">W36+X36+Y36</f>
        <v>0</v>
      </c>
      <c r="AA36" s="90"/>
      <c r="AB36" s="91"/>
      <c r="AC36" s="92"/>
      <c r="AD36" s="18">
        <f aca="true" t="shared" si="32" ref="AD36:AD67">AA36+AB36+AC36</f>
        <v>0</v>
      </c>
      <c r="AE36" s="19">
        <f aca="true" t="shared" si="33" ref="AE36:AE67">C36+O36</f>
        <v>2</v>
      </c>
      <c r="AF36" s="19">
        <f aca="true" t="shared" si="34" ref="AF36:AF67">D36+P36</f>
        <v>0</v>
      </c>
      <c r="AG36" s="19">
        <f aca="true" t="shared" si="35" ref="AG36:AG67">E36+Q36</f>
        <v>0</v>
      </c>
      <c r="AH36" s="18">
        <f aca="true" t="shared" si="36" ref="AH36:AH67">SUM(AE36:AG36)</f>
        <v>2</v>
      </c>
      <c r="AI36" s="19">
        <f aca="true" t="shared" si="37" ref="AI36:AI67">G36+S36+W36+AA36</f>
        <v>0</v>
      </c>
      <c r="AJ36" s="19">
        <f aca="true" t="shared" si="38" ref="AJ36:AJ67">H36+T36+X36+AB36</f>
        <v>0</v>
      </c>
      <c r="AK36" s="19">
        <f aca="true" t="shared" si="39" ref="AK36:AK67">I36+U36+Y36+AC36</f>
        <v>0</v>
      </c>
      <c r="AL36" s="18">
        <f aca="true" t="shared" si="40" ref="AL36:AL67">SUM(AI36:AK36)</f>
        <v>0</v>
      </c>
      <c r="AM36" s="19">
        <f aca="true" t="shared" si="41" ref="AM36:AM67">K36</f>
        <v>0</v>
      </c>
      <c r="AN36" s="19">
        <f aca="true" t="shared" si="42" ref="AN36:AN67">L36</f>
        <v>0</v>
      </c>
      <c r="AO36" s="19">
        <f aca="true" t="shared" si="43" ref="AO36:AO67">M36</f>
        <v>0</v>
      </c>
      <c r="AP36" s="18">
        <f aca="true" t="shared" si="44" ref="AP36:AP67">SUM(AM36:AO36)</f>
        <v>0</v>
      </c>
      <c r="AQ36" s="19">
        <f aca="true" t="shared" si="45" ref="AQ36:AQ67">AE36+AI36+AM36</f>
        <v>2</v>
      </c>
      <c r="AR36" s="19">
        <f aca="true" t="shared" si="46" ref="AR36:AR67">AF36+AJ36+AN36</f>
        <v>0</v>
      </c>
      <c r="AS36" s="19">
        <f aca="true" t="shared" si="47" ref="AS36:AS67">AG36+AK36+AO36</f>
        <v>0</v>
      </c>
      <c r="AT36" s="18">
        <f aca="true" t="shared" si="48" ref="AT36:AT67">AQ36+AR36+AS36</f>
        <v>2</v>
      </c>
      <c r="AU36" s="19">
        <f aca="true" t="shared" si="49" ref="AU36:AU67">AE36*6+AF36*4+AG36*2+AI36*4.5+AJ36*3+AK36*1.5+AM36*3+AN36*2+AO36*1</f>
        <v>12</v>
      </c>
    </row>
    <row r="37" spans="1:47" ht="15.75" thickBot="1">
      <c r="A37" s="17">
        <f t="shared" si="25"/>
        <v>30</v>
      </c>
      <c r="B37" s="28" t="s">
        <v>59</v>
      </c>
      <c r="C37" s="33"/>
      <c r="D37" s="35"/>
      <c r="E37" s="34"/>
      <c r="F37" s="18">
        <f t="shared" si="26"/>
        <v>0</v>
      </c>
      <c r="G37" s="42"/>
      <c r="H37" s="43"/>
      <c r="I37" s="44"/>
      <c r="J37" s="18">
        <f t="shared" si="27"/>
        <v>0</v>
      </c>
      <c r="K37" s="51"/>
      <c r="L37" s="52"/>
      <c r="M37" s="53"/>
      <c r="N37" s="18">
        <f t="shared" si="28"/>
        <v>0</v>
      </c>
      <c r="O37" s="60"/>
      <c r="P37" s="61"/>
      <c r="Q37" s="62"/>
      <c r="R37" s="18">
        <f t="shared" si="29"/>
        <v>0</v>
      </c>
      <c r="S37" s="72">
        <v>1</v>
      </c>
      <c r="T37" s="73">
        <v>0</v>
      </c>
      <c r="U37" s="74">
        <v>0</v>
      </c>
      <c r="V37" s="18">
        <f t="shared" si="30"/>
        <v>1</v>
      </c>
      <c r="W37" s="81">
        <v>1</v>
      </c>
      <c r="X37" s="82">
        <v>0</v>
      </c>
      <c r="Y37" s="83">
        <v>0</v>
      </c>
      <c r="Z37" s="18">
        <f t="shared" si="31"/>
        <v>1</v>
      </c>
      <c r="AA37" s="90"/>
      <c r="AB37" s="91"/>
      <c r="AC37" s="92"/>
      <c r="AD37" s="18">
        <f t="shared" si="32"/>
        <v>0</v>
      </c>
      <c r="AE37" s="19">
        <f t="shared" si="33"/>
        <v>0</v>
      </c>
      <c r="AF37" s="19">
        <f t="shared" si="34"/>
        <v>0</v>
      </c>
      <c r="AG37" s="19">
        <f t="shared" si="35"/>
        <v>0</v>
      </c>
      <c r="AH37" s="18">
        <f t="shared" si="36"/>
        <v>0</v>
      </c>
      <c r="AI37" s="19">
        <f t="shared" si="37"/>
        <v>2</v>
      </c>
      <c r="AJ37" s="19">
        <f t="shared" si="38"/>
        <v>0</v>
      </c>
      <c r="AK37" s="19">
        <f t="shared" si="39"/>
        <v>0</v>
      </c>
      <c r="AL37" s="18">
        <f t="shared" si="40"/>
        <v>2</v>
      </c>
      <c r="AM37" s="19">
        <f t="shared" si="41"/>
        <v>0</v>
      </c>
      <c r="AN37" s="19">
        <f t="shared" si="42"/>
        <v>0</v>
      </c>
      <c r="AO37" s="19">
        <f t="shared" si="43"/>
        <v>0</v>
      </c>
      <c r="AP37" s="18">
        <f t="shared" si="44"/>
        <v>0</v>
      </c>
      <c r="AQ37" s="19">
        <f t="shared" si="45"/>
        <v>2</v>
      </c>
      <c r="AR37" s="19">
        <f t="shared" si="46"/>
        <v>0</v>
      </c>
      <c r="AS37" s="19">
        <f t="shared" si="47"/>
        <v>0</v>
      </c>
      <c r="AT37" s="18">
        <f t="shared" si="48"/>
        <v>2</v>
      </c>
      <c r="AU37" s="19">
        <f t="shared" si="49"/>
        <v>9</v>
      </c>
    </row>
    <row r="38" spans="1:47" ht="15.75" thickBot="1">
      <c r="A38" s="17">
        <f t="shared" si="25"/>
        <v>30</v>
      </c>
      <c r="B38" s="28" t="s">
        <v>60</v>
      </c>
      <c r="C38" s="33"/>
      <c r="D38" s="35"/>
      <c r="E38" s="34"/>
      <c r="F38" s="18">
        <f t="shared" si="26"/>
        <v>0</v>
      </c>
      <c r="G38" s="42"/>
      <c r="H38" s="43"/>
      <c r="I38" s="44"/>
      <c r="J38" s="18">
        <f t="shared" si="27"/>
        <v>0</v>
      </c>
      <c r="K38" s="51"/>
      <c r="L38" s="52"/>
      <c r="M38" s="53"/>
      <c r="N38" s="18">
        <f t="shared" si="28"/>
        <v>0</v>
      </c>
      <c r="O38" s="60"/>
      <c r="P38" s="61"/>
      <c r="Q38" s="62"/>
      <c r="R38" s="18">
        <f t="shared" si="29"/>
        <v>0</v>
      </c>
      <c r="S38" s="72"/>
      <c r="T38" s="73"/>
      <c r="U38" s="74"/>
      <c r="V38" s="18">
        <f t="shared" si="30"/>
        <v>0</v>
      </c>
      <c r="W38" s="81"/>
      <c r="X38" s="82"/>
      <c r="Y38" s="83"/>
      <c r="Z38" s="18">
        <f t="shared" si="31"/>
        <v>0</v>
      </c>
      <c r="AA38" s="90">
        <v>2</v>
      </c>
      <c r="AB38" s="91">
        <v>0</v>
      </c>
      <c r="AC38" s="92">
        <v>0</v>
      </c>
      <c r="AD38" s="18">
        <f t="shared" si="32"/>
        <v>2</v>
      </c>
      <c r="AE38" s="19">
        <f t="shared" si="33"/>
        <v>0</v>
      </c>
      <c r="AF38" s="19">
        <f t="shared" si="34"/>
        <v>0</v>
      </c>
      <c r="AG38" s="19">
        <f t="shared" si="35"/>
        <v>0</v>
      </c>
      <c r="AH38" s="18">
        <f t="shared" si="36"/>
        <v>0</v>
      </c>
      <c r="AI38" s="19">
        <f t="shared" si="37"/>
        <v>2</v>
      </c>
      <c r="AJ38" s="19">
        <f t="shared" si="38"/>
        <v>0</v>
      </c>
      <c r="AK38" s="19">
        <f t="shared" si="39"/>
        <v>0</v>
      </c>
      <c r="AL38" s="18">
        <f t="shared" si="40"/>
        <v>2</v>
      </c>
      <c r="AM38" s="19">
        <f t="shared" si="41"/>
        <v>0</v>
      </c>
      <c r="AN38" s="19">
        <f t="shared" si="42"/>
        <v>0</v>
      </c>
      <c r="AO38" s="19">
        <f t="shared" si="43"/>
        <v>0</v>
      </c>
      <c r="AP38" s="18">
        <f t="shared" si="44"/>
        <v>0</v>
      </c>
      <c r="AQ38" s="19">
        <f t="shared" si="45"/>
        <v>2</v>
      </c>
      <c r="AR38" s="19">
        <f t="shared" si="46"/>
        <v>0</v>
      </c>
      <c r="AS38" s="19">
        <f t="shared" si="47"/>
        <v>0</v>
      </c>
      <c r="AT38" s="18">
        <f t="shared" si="48"/>
        <v>2</v>
      </c>
      <c r="AU38" s="19">
        <f t="shared" si="49"/>
        <v>9</v>
      </c>
    </row>
    <row r="39" spans="1:47" ht="30.75" thickBot="1">
      <c r="A39" s="17">
        <f t="shared" si="25"/>
        <v>26</v>
      </c>
      <c r="B39" s="28" t="s">
        <v>61</v>
      </c>
      <c r="C39" s="33"/>
      <c r="D39" s="35"/>
      <c r="E39" s="34"/>
      <c r="F39" s="18">
        <f t="shared" si="26"/>
        <v>0</v>
      </c>
      <c r="G39" s="42"/>
      <c r="H39" s="43"/>
      <c r="I39" s="44"/>
      <c r="J39" s="18">
        <f t="shared" si="27"/>
        <v>0</v>
      </c>
      <c r="K39" s="51"/>
      <c r="L39" s="52"/>
      <c r="M39" s="53"/>
      <c r="N39" s="18">
        <f t="shared" si="28"/>
        <v>0</v>
      </c>
      <c r="O39" s="60">
        <v>1</v>
      </c>
      <c r="P39" s="61">
        <v>1</v>
      </c>
      <c r="Q39" s="62">
        <v>0</v>
      </c>
      <c r="R39" s="18">
        <f t="shared" si="29"/>
        <v>2</v>
      </c>
      <c r="S39" s="72"/>
      <c r="T39" s="73"/>
      <c r="U39" s="74"/>
      <c r="V39" s="18">
        <f t="shared" si="30"/>
        <v>0</v>
      </c>
      <c r="W39" s="81"/>
      <c r="X39" s="82"/>
      <c r="Y39" s="83"/>
      <c r="Z39" s="18">
        <f t="shared" si="31"/>
        <v>0</v>
      </c>
      <c r="AA39" s="90"/>
      <c r="AB39" s="91"/>
      <c r="AC39" s="92"/>
      <c r="AD39" s="18">
        <f t="shared" si="32"/>
        <v>0</v>
      </c>
      <c r="AE39" s="19">
        <f t="shared" si="33"/>
        <v>1</v>
      </c>
      <c r="AF39" s="19">
        <f t="shared" si="34"/>
        <v>1</v>
      </c>
      <c r="AG39" s="19">
        <f t="shared" si="35"/>
        <v>0</v>
      </c>
      <c r="AH39" s="18">
        <f t="shared" si="36"/>
        <v>2</v>
      </c>
      <c r="AI39" s="19">
        <f t="shared" si="37"/>
        <v>0</v>
      </c>
      <c r="AJ39" s="19">
        <f t="shared" si="38"/>
        <v>0</v>
      </c>
      <c r="AK39" s="19">
        <f t="shared" si="39"/>
        <v>0</v>
      </c>
      <c r="AL39" s="18">
        <f t="shared" si="40"/>
        <v>0</v>
      </c>
      <c r="AM39" s="19">
        <f t="shared" si="41"/>
        <v>0</v>
      </c>
      <c r="AN39" s="19">
        <f t="shared" si="42"/>
        <v>0</v>
      </c>
      <c r="AO39" s="19">
        <f t="shared" si="43"/>
        <v>0</v>
      </c>
      <c r="AP39" s="18">
        <f t="shared" si="44"/>
        <v>0</v>
      </c>
      <c r="AQ39" s="19">
        <f t="shared" si="45"/>
        <v>1</v>
      </c>
      <c r="AR39" s="19">
        <f t="shared" si="46"/>
        <v>1</v>
      </c>
      <c r="AS39" s="19">
        <f t="shared" si="47"/>
        <v>0</v>
      </c>
      <c r="AT39" s="18">
        <f t="shared" si="48"/>
        <v>2</v>
      </c>
      <c r="AU39" s="19">
        <f t="shared" si="49"/>
        <v>10</v>
      </c>
    </row>
    <row r="40" spans="1:47" ht="30.75" thickBot="1">
      <c r="A40" s="17">
        <f t="shared" si="25"/>
        <v>33</v>
      </c>
      <c r="B40" s="28" t="s">
        <v>62</v>
      </c>
      <c r="C40" s="33"/>
      <c r="D40" s="35"/>
      <c r="E40" s="34"/>
      <c r="F40" s="18">
        <f t="shared" si="26"/>
        <v>0</v>
      </c>
      <c r="G40" s="42"/>
      <c r="H40" s="43"/>
      <c r="I40" s="44"/>
      <c r="J40" s="18">
        <f t="shared" si="27"/>
        <v>0</v>
      </c>
      <c r="K40" s="51"/>
      <c r="L40" s="52"/>
      <c r="M40" s="53"/>
      <c r="N40" s="18">
        <f t="shared" si="28"/>
        <v>0</v>
      </c>
      <c r="O40" s="60">
        <v>0</v>
      </c>
      <c r="P40" s="61">
        <v>1</v>
      </c>
      <c r="Q40" s="62">
        <v>0</v>
      </c>
      <c r="R40" s="18">
        <f t="shared" si="29"/>
        <v>1</v>
      </c>
      <c r="S40" s="72">
        <v>1</v>
      </c>
      <c r="T40" s="73">
        <v>0</v>
      </c>
      <c r="U40" s="74">
        <v>0</v>
      </c>
      <c r="V40" s="18">
        <f t="shared" si="30"/>
        <v>1</v>
      </c>
      <c r="W40" s="81"/>
      <c r="X40" s="82"/>
      <c r="Y40" s="83"/>
      <c r="Z40" s="18">
        <f t="shared" si="31"/>
        <v>0</v>
      </c>
      <c r="AA40" s="90"/>
      <c r="AB40" s="91"/>
      <c r="AC40" s="92"/>
      <c r="AD40" s="18">
        <f t="shared" si="32"/>
        <v>0</v>
      </c>
      <c r="AE40" s="19">
        <f t="shared" si="33"/>
        <v>0</v>
      </c>
      <c r="AF40" s="19">
        <f t="shared" si="34"/>
        <v>1</v>
      </c>
      <c r="AG40" s="19">
        <f t="shared" si="35"/>
        <v>0</v>
      </c>
      <c r="AH40" s="18">
        <f t="shared" si="36"/>
        <v>1</v>
      </c>
      <c r="AI40" s="19">
        <f t="shared" si="37"/>
        <v>1</v>
      </c>
      <c r="AJ40" s="19">
        <f t="shared" si="38"/>
        <v>0</v>
      </c>
      <c r="AK40" s="19">
        <f t="shared" si="39"/>
        <v>0</v>
      </c>
      <c r="AL40" s="18">
        <f t="shared" si="40"/>
        <v>1</v>
      </c>
      <c r="AM40" s="19">
        <f t="shared" si="41"/>
        <v>0</v>
      </c>
      <c r="AN40" s="19">
        <f t="shared" si="42"/>
        <v>0</v>
      </c>
      <c r="AO40" s="19">
        <f t="shared" si="43"/>
        <v>0</v>
      </c>
      <c r="AP40" s="18">
        <f t="shared" si="44"/>
        <v>0</v>
      </c>
      <c r="AQ40" s="19">
        <f t="shared" si="45"/>
        <v>1</v>
      </c>
      <c r="AR40" s="19">
        <f t="shared" si="46"/>
        <v>1</v>
      </c>
      <c r="AS40" s="19">
        <f t="shared" si="47"/>
        <v>0</v>
      </c>
      <c r="AT40" s="18">
        <f t="shared" si="48"/>
        <v>2</v>
      </c>
      <c r="AU40" s="19">
        <f t="shared" si="49"/>
        <v>8.5</v>
      </c>
    </row>
    <row r="41" spans="1:47" ht="30.75" thickBot="1">
      <c r="A41" s="17">
        <f t="shared" si="25"/>
        <v>43</v>
      </c>
      <c r="B41" s="28" t="s">
        <v>63</v>
      </c>
      <c r="C41" s="33">
        <v>0</v>
      </c>
      <c r="D41" s="35">
        <v>1</v>
      </c>
      <c r="E41" s="34">
        <v>0</v>
      </c>
      <c r="F41" s="18">
        <f t="shared" si="26"/>
        <v>1</v>
      </c>
      <c r="G41" s="42"/>
      <c r="H41" s="43"/>
      <c r="I41" s="44"/>
      <c r="J41" s="18">
        <f t="shared" si="27"/>
        <v>0</v>
      </c>
      <c r="K41" s="51">
        <v>1</v>
      </c>
      <c r="L41" s="52">
        <v>0</v>
      </c>
      <c r="M41" s="53">
        <v>0</v>
      </c>
      <c r="N41" s="18">
        <f t="shared" si="28"/>
        <v>1</v>
      </c>
      <c r="O41" s="60"/>
      <c r="P41" s="61"/>
      <c r="Q41" s="62"/>
      <c r="R41" s="18">
        <f t="shared" si="29"/>
        <v>0</v>
      </c>
      <c r="S41" s="72"/>
      <c r="T41" s="73"/>
      <c r="U41" s="74"/>
      <c r="V41" s="18">
        <f t="shared" si="30"/>
        <v>0</v>
      </c>
      <c r="W41" s="81"/>
      <c r="X41" s="82"/>
      <c r="Y41" s="83"/>
      <c r="Z41" s="18">
        <f t="shared" si="31"/>
        <v>0</v>
      </c>
      <c r="AA41" s="90"/>
      <c r="AB41" s="91"/>
      <c r="AC41" s="92"/>
      <c r="AD41" s="18">
        <f t="shared" si="32"/>
        <v>0</v>
      </c>
      <c r="AE41" s="19">
        <f t="shared" si="33"/>
        <v>0</v>
      </c>
      <c r="AF41" s="19">
        <f t="shared" si="34"/>
        <v>1</v>
      </c>
      <c r="AG41" s="19">
        <f t="shared" si="35"/>
        <v>0</v>
      </c>
      <c r="AH41" s="18">
        <f t="shared" si="36"/>
        <v>1</v>
      </c>
      <c r="AI41" s="19">
        <f t="shared" si="37"/>
        <v>0</v>
      </c>
      <c r="AJ41" s="19">
        <f t="shared" si="38"/>
        <v>0</v>
      </c>
      <c r="AK41" s="19">
        <f t="shared" si="39"/>
        <v>0</v>
      </c>
      <c r="AL41" s="18">
        <f t="shared" si="40"/>
        <v>0</v>
      </c>
      <c r="AM41" s="19">
        <f t="shared" si="41"/>
        <v>1</v>
      </c>
      <c r="AN41" s="19">
        <f t="shared" si="42"/>
        <v>0</v>
      </c>
      <c r="AO41" s="19">
        <f t="shared" si="43"/>
        <v>0</v>
      </c>
      <c r="AP41" s="18">
        <f t="shared" si="44"/>
        <v>1</v>
      </c>
      <c r="AQ41" s="19">
        <f t="shared" si="45"/>
        <v>1</v>
      </c>
      <c r="AR41" s="19">
        <f t="shared" si="46"/>
        <v>1</v>
      </c>
      <c r="AS41" s="19">
        <f t="shared" si="47"/>
        <v>0</v>
      </c>
      <c r="AT41" s="18">
        <f t="shared" si="48"/>
        <v>2</v>
      </c>
      <c r="AU41" s="19">
        <f t="shared" si="49"/>
        <v>7</v>
      </c>
    </row>
    <row r="42" spans="1:47" ht="30.75" thickBot="1">
      <c r="A42" s="17">
        <f t="shared" si="25"/>
        <v>43</v>
      </c>
      <c r="B42" s="28" t="s">
        <v>64</v>
      </c>
      <c r="C42" s="33"/>
      <c r="D42" s="35"/>
      <c r="E42" s="34"/>
      <c r="F42" s="18">
        <f t="shared" si="26"/>
        <v>0</v>
      </c>
      <c r="G42" s="42"/>
      <c r="H42" s="43"/>
      <c r="I42" s="44"/>
      <c r="J42" s="18">
        <f t="shared" si="27"/>
        <v>0</v>
      </c>
      <c r="K42" s="51">
        <v>1</v>
      </c>
      <c r="L42" s="52">
        <v>0</v>
      </c>
      <c r="M42" s="53">
        <v>0</v>
      </c>
      <c r="N42" s="18">
        <f t="shared" si="28"/>
        <v>1</v>
      </c>
      <c r="O42" s="60">
        <v>0</v>
      </c>
      <c r="P42" s="61">
        <v>1</v>
      </c>
      <c r="Q42" s="62">
        <v>0</v>
      </c>
      <c r="R42" s="18">
        <f t="shared" si="29"/>
        <v>1</v>
      </c>
      <c r="S42" s="72"/>
      <c r="T42" s="73"/>
      <c r="U42" s="74"/>
      <c r="V42" s="18">
        <f t="shared" si="30"/>
        <v>0</v>
      </c>
      <c r="W42" s="81"/>
      <c r="X42" s="82"/>
      <c r="Y42" s="83"/>
      <c r="Z42" s="18">
        <f t="shared" si="31"/>
        <v>0</v>
      </c>
      <c r="AA42" s="90"/>
      <c r="AB42" s="91"/>
      <c r="AC42" s="92"/>
      <c r="AD42" s="18">
        <f t="shared" si="32"/>
        <v>0</v>
      </c>
      <c r="AE42" s="19">
        <f t="shared" si="33"/>
        <v>0</v>
      </c>
      <c r="AF42" s="19">
        <f t="shared" si="34"/>
        <v>1</v>
      </c>
      <c r="AG42" s="19">
        <f t="shared" si="35"/>
        <v>0</v>
      </c>
      <c r="AH42" s="18">
        <f t="shared" si="36"/>
        <v>1</v>
      </c>
      <c r="AI42" s="19">
        <f t="shared" si="37"/>
        <v>0</v>
      </c>
      <c r="AJ42" s="19">
        <f t="shared" si="38"/>
        <v>0</v>
      </c>
      <c r="AK42" s="19">
        <f t="shared" si="39"/>
        <v>0</v>
      </c>
      <c r="AL42" s="18">
        <f t="shared" si="40"/>
        <v>0</v>
      </c>
      <c r="AM42" s="19">
        <f t="shared" si="41"/>
        <v>1</v>
      </c>
      <c r="AN42" s="19">
        <f t="shared" si="42"/>
        <v>0</v>
      </c>
      <c r="AO42" s="19">
        <f t="shared" si="43"/>
        <v>0</v>
      </c>
      <c r="AP42" s="18">
        <f t="shared" si="44"/>
        <v>1</v>
      </c>
      <c r="AQ42" s="19">
        <f t="shared" si="45"/>
        <v>1</v>
      </c>
      <c r="AR42" s="19">
        <f t="shared" si="46"/>
        <v>1</v>
      </c>
      <c r="AS42" s="19">
        <f t="shared" si="47"/>
        <v>0</v>
      </c>
      <c r="AT42" s="18">
        <f t="shared" si="48"/>
        <v>2</v>
      </c>
      <c r="AU42" s="19">
        <f t="shared" si="49"/>
        <v>7</v>
      </c>
    </row>
    <row r="43" spans="1:47" ht="15.75" thickBot="1">
      <c r="A43" s="17">
        <f t="shared" si="25"/>
        <v>34</v>
      </c>
      <c r="B43" s="28" t="s">
        <v>65</v>
      </c>
      <c r="C43" s="33">
        <v>1</v>
      </c>
      <c r="D43" s="35">
        <v>0</v>
      </c>
      <c r="E43" s="34">
        <v>1</v>
      </c>
      <c r="F43" s="18">
        <f t="shared" si="26"/>
        <v>2</v>
      </c>
      <c r="G43" s="42"/>
      <c r="H43" s="43"/>
      <c r="I43" s="44"/>
      <c r="J43" s="18">
        <f t="shared" si="27"/>
        <v>0</v>
      </c>
      <c r="K43" s="51"/>
      <c r="L43" s="52"/>
      <c r="M43" s="53"/>
      <c r="N43" s="18">
        <f t="shared" si="28"/>
        <v>0</v>
      </c>
      <c r="O43" s="60"/>
      <c r="P43" s="61"/>
      <c r="Q43" s="62"/>
      <c r="R43" s="18">
        <f t="shared" si="29"/>
        <v>0</v>
      </c>
      <c r="S43" s="72"/>
      <c r="T43" s="73"/>
      <c r="U43" s="74"/>
      <c r="V43" s="18">
        <f t="shared" si="30"/>
        <v>0</v>
      </c>
      <c r="W43" s="81"/>
      <c r="X43" s="82"/>
      <c r="Y43" s="83"/>
      <c r="Z43" s="18">
        <f t="shared" si="31"/>
        <v>0</v>
      </c>
      <c r="AA43" s="90"/>
      <c r="AB43" s="91"/>
      <c r="AC43" s="92"/>
      <c r="AD43" s="18">
        <f t="shared" si="32"/>
        <v>0</v>
      </c>
      <c r="AE43" s="19">
        <f t="shared" si="33"/>
        <v>1</v>
      </c>
      <c r="AF43" s="19">
        <f t="shared" si="34"/>
        <v>0</v>
      </c>
      <c r="AG43" s="19">
        <f t="shared" si="35"/>
        <v>1</v>
      </c>
      <c r="AH43" s="18">
        <f t="shared" si="36"/>
        <v>2</v>
      </c>
      <c r="AI43" s="19">
        <f t="shared" si="37"/>
        <v>0</v>
      </c>
      <c r="AJ43" s="19">
        <f t="shared" si="38"/>
        <v>0</v>
      </c>
      <c r="AK43" s="19">
        <f t="shared" si="39"/>
        <v>0</v>
      </c>
      <c r="AL43" s="18">
        <f t="shared" si="40"/>
        <v>0</v>
      </c>
      <c r="AM43" s="19">
        <f t="shared" si="41"/>
        <v>0</v>
      </c>
      <c r="AN43" s="19">
        <f t="shared" si="42"/>
        <v>0</v>
      </c>
      <c r="AO43" s="19">
        <f t="shared" si="43"/>
        <v>0</v>
      </c>
      <c r="AP43" s="18">
        <f t="shared" si="44"/>
        <v>0</v>
      </c>
      <c r="AQ43" s="19">
        <f t="shared" si="45"/>
        <v>1</v>
      </c>
      <c r="AR43" s="19">
        <f t="shared" si="46"/>
        <v>0</v>
      </c>
      <c r="AS43" s="19">
        <f t="shared" si="47"/>
        <v>1</v>
      </c>
      <c r="AT43" s="18">
        <f t="shared" si="48"/>
        <v>2</v>
      </c>
      <c r="AU43" s="19">
        <f t="shared" si="49"/>
        <v>8</v>
      </c>
    </row>
    <row r="44" spans="1:47" ht="30.75" thickBot="1">
      <c r="A44" s="17">
        <f t="shared" si="25"/>
        <v>42</v>
      </c>
      <c r="B44" s="28" t="s">
        <v>66</v>
      </c>
      <c r="C44" s="33">
        <v>1</v>
      </c>
      <c r="D44" s="35">
        <v>0</v>
      </c>
      <c r="E44" s="34">
        <v>0</v>
      </c>
      <c r="F44" s="18">
        <f t="shared" si="26"/>
        <v>1</v>
      </c>
      <c r="G44" s="42"/>
      <c r="H44" s="43"/>
      <c r="I44" s="44"/>
      <c r="J44" s="18">
        <f t="shared" si="27"/>
        <v>0</v>
      </c>
      <c r="K44" s="51"/>
      <c r="L44" s="52"/>
      <c r="M44" s="53"/>
      <c r="N44" s="18">
        <f t="shared" si="28"/>
        <v>0</v>
      </c>
      <c r="O44" s="60"/>
      <c r="P44" s="61"/>
      <c r="Q44" s="62"/>
      <c r="R44" s="18">
        <f t="shared" si="29"/>
        <v>0</v>
      </c>
      <c r="S44" s="72">
        <v>0</v>
      </c>
      <c r="T44" s="73">
        <v>0</v>
      </c>
      <c r="U44" s="74">
        <v>1</v>
      </c>
      <c r="V44" s="18">
        <f t="shared" si="30"/>
        <v>1</v>
      </c>
      <c r="W44" s="81"/>
      <c r="X44" s="82"/>
      <c r="Y44" s="83"/>
      <c r="Z44" s="18">
        <f t="shared" si="31"/>
        <v>0</v>
      </c>
      <c r="AA44" s="90"/>
      <c r="AB44" s="91"/>
      <c r="AC44" s="92"/>
      <c r="AD44" s="18">
        <f t="shared" si="32"/>
        <v>0</v>
      </c>
      <c r="AE44" s="19">
        <f t="shared" si="33"/>
        <v>1</v>
      </c>
      <c r="AF44" s="19">
        <f t="shared" si="34"/>
        <v>0</v>
      </c>
      <c r="AG44" s="19">
        <f t="shared" si="35"/>
        <v>0</v>
      </c>
      <c r="AH44" s="18">
        <f t="shared" si="36"/>
        <v>1</v>
      </c>
      <c r="AI44" s="19">
        <f t="shared" si="37"/>
        <v>0</v>
      </c>
      <c r="AJ44" s="19">
        <f t="shared" si="38"/>
        <v>0</v>
      </c>
      <c r="AK44" s="19">
        <f t="shared" si="39"/>
        <v>1</v>
      </c>
      <c r="AL44" s="18">
        <f t="shared" si="40"/>
        <v>1</v>
      </c>
      <c r="AM44" s="19">
        <f t="shared" si="41"/>
        <v>0</v>
      </c>
      <c r="AN44" s="19">
        <f t="shared" si="42"/>
        <v>0</v>
      </c>
      <c r="AO44" s="19">
        <f t="shared" si="43"/>
        <v>0</v>
      </c>
      <c r="AP44" s="18">
        <f t="shared" si="44"/>
        <v>0</v>
      </c>
      <c r="AQ44" s="19">
        <f t="shared" si="45"/>
        <v>1</v>
      </c>
      <c r="AR44" s="19">
        <f t="shared" si="46"/>
        <v>0</v>
      </c>
      <c r="AS44" s="19">
        <f t="shared" si="47"/>
        <v>1</v>
      </c>
      <c r="AT44" s="18">
        <f t="shared" si="48"/>
        <v>2</v>
      </c>
      <c r="AU44" s="19">
        <f t="shared" si="49"/>
        <v>7.5</v>
      </c>
    </row>
    <row r="45" spans="1:47" ht="30.75" thickBot="1">
      <c r="A45" s="17">
        <f t="shared" si="25"/>
        <v>47</v>
      </c>
      <c r="B45" s="28" t="s">
        <v>67</v>
      </c>
      <c r="C45" s="33">
        <v>0</v>
      </c>
      <c r="D45" s="35">
        <v>0</v>
      </c>
      <c r="E45" s="34">
        <v>1</v>
      </c>
      <c r="F45" s="18">
        <f t="shared" si="26"/>
        <v>1</v>
      </c>
      <c r="G45" s="42"/>
      <c r="H45" s="43"/>
      <c r="I45" s="44"/>
      <c r="J45" s="18">
        <f t="shared" si="27"/>
        <v>0</v>
      </c>
      <c r="K45" s="51"/>
      <c r="L45" s="52"/>
      <c r="M45" s="53"/>
      <c r="N45" s="18">
        <f t="shared" si="28"/>
        <v>0</v>
      </c>
      <c r="O45" s="60"/>
      <c r="P45" s="61"/>
      <c r="Q45" s="62"/>
      <c r="R45" s="18">
        <f t="shared" si="29"/>
        <v>0</v>
      </c>
      <c r="S45" s="72"/>
      <c r="T45" s="73"/>
      <c r="U45" s="74"/>
      <c r="V45" s="18">
        <f t="shared" si="30"/>
        <v>0</v>
      </c>
      <c r="W45" s="81">
        <v>1</v>
      </c>
      <c r="X45" s="82">
        <v>0</v>
      </c>
      <c r="Y45" s="83">
        <v>0</v>
      </c>
      <c r="Z45" s="18">
        <f t="shared" si="31"/>
        <v>1</v>
      </c>
      <c r="AA45" s="90"/>
      <c r="AB45" s="91"/>
      <c r="AC45" s="92"/>
      <c r="AD45" s="18">
        <f t="shared" si="32"/>
        <v>0</v>
      </c>
      <c r="AE45" s="19">
        <f t="shared" si="33"/>
        <v>0</v>
      </c>
      <c r="AF45" s="19">
        <f t="shared" si="34"/>
        <v>0</v>
      </c>
      <c r="AG45" s="19">
        <f t="shared" si="35"/>
        <v>1</v>
      </c>
      <c r="AH45" s="18">
        <f t="shared" si="36"/>
        <v>1</v>
      </c>
      <c r="AI45" s="19">
        <f t="shared" si="37"/>
        <v>1</v>
      </c>
      <c r="AJ45" s="19">
        <f t="shared" si="38"/>
        <v>0</v>
      </c>
      <c r="AK45" s="19">
        <f t="shared" si="39"/>
        <v>0</v>
      </c>
      <c r="AL45" s="18">
        <f t="shared" si="40"/>
        <v>1</v>
      </c>
      <c r="AM45" s="19">
        <f t="shared" si="41"/>
        <v>0</v>
      </c>
      <c r="AN45" s="19">
        <f t="shared" si="42"/>
        <v>0</v>
      </c>
      <c r="AO45" s="19">
        <f t="shared" si="43"/>
        <v>0</v>
      </c>
      <c r="AP45" s="18">
        <f t="shared" si="44"/>
        <v>0</v>
      </c>
      <c r="AQ45" s="19">
        <f t="shared" si="45"/>
        <v>1</v>
      </c>
      <c r="AR45" s="19">
        <f t="shared" si="46"/>
        <v>0</v>
      </c>
      <c r="AS45" s="19">
        <f t="shared" si="47"/>
        <v>1</v>
      </c>
      <c r="AT45" s="18">
        <f t="shared" si="48"/>
        <v>2</v>
      </c>
      <c r="AU45" s="19">
        <f t="shared" si="49"/>
        <v>6.5</v>
      </c>
    </row>
    <row r="46" spans="1:47" ht="15.75" thickBot="1">
      <c r="A46" s="17">
        <f t="shared" si="25"/>
        <v>49</v>
      </c>
      <c r="B46" s="28" t="s">
        <v>68</v>
      </c>
      <c r="C46" s="33"/>
      <c r="D46" s="35"/>
      <c r="E46" s="34"/>
      <c r="F46" s="18">
        <f t="shared" si="26"/>
        <v>0</v>
      </c>
      <c r="G46" s="42"/>
      <c r="H46" s="43"/>
      <c r="I46" s="44"/>
      <c r="J46" s="18">
        <f t="shared" si="27"/>
        <v>0</v>
      </c>
      <c r="K46" s="51"/>
      <c r="L46" s="52"/>
      <c r="M46" s="53"/>
      <c r="N46" s="18">
        <f t="shared" si="28"/>
        <v>0</v>
      </c>
      <c r="O46" s="60"/>
      <c r="P46" s="61"/>
      <c r="Q46" s="62"/>
      <c r="R46" s="18">
        <f t="shared" si="29"/>
        <v>0</v>
      </c>
      <c r="S46" s="72">
        <v>1</v>
      </c>
      <c r="T46" s="73">
        <v>0</v>
      </c>
      <c r="U46" s="74">
        <v>1</v>
      </c>
      <c r="V46" s="18">
        <f t="shared" si="30"/>
        <v>2</v>
      </c>
      <c r="W46" s="81"/>
      <c r="X46" s="82"/>
      <c r="Y46" s="83"/>
      <c r="Z46" s="18">
        <f t="shared" si="31"/>
        <v>0</v>
      </c>
      <c r="AA46" s="90"/>
      <c r="AB46" s="91"/>
      <c r="AC46" s="92"/>
      <c r="AD46" s="18">
        <f t="shared" si="32"/>
        <v>0</v>
      </c>
      <c r="AE46" s="19">
        <f t="shared" si="33"/>
        <v>0</v>
      </c>
      <c r="AF46" s="19">
        <f t="shared" si="34"/>
        <v>0</v>
      </c>
      <c r="AG46" s="19">
        <f t="shared" si="35"/>
        <v>0</v>
      </c>
      <c r="AH46" s="18">
        <f t="shared" si="36"/>
        <v>0</v>
      </c>
      <c r="AI46" s="19">
        <f t="shared" si="37"/>
        <v>1</v>
      </c>
      <c r="AJ46" s="19">
        <f t="shared" si="38"/>
        <v>0</v>
      </c>
      <c r="AK46" s="19">
        <f t="shared" si="39"/>
        <v>1</v>
      </c>
      <c r="AL46" s="18">
        <f t="shared" si="40"/>
        <v>2</v>
      </c>
      <c r="AM46" s="19">
        <f t="shared" si="41"/>
        <v>0</v>
      </c>
      <c r="AN46" s="19">
        <f t="shared" si="42"/>
        <v>0</v>
      </c>
      <c r="AO46" s="19">
        <f t="shared" si="43"/>
        <v>0</v>
      </c>
      <c r="AP46" s="18">
        <f t="shared" si="44"/>
        <v>0</v>
      </c>
      <c r="AQ46" s="19">
        <f t="shared" si="45"/>
        <v>1</v>
      </c>
      <c r="AR46" s="19">
        <f t="shared" si="46"/>
        <v>0</v>
      </c>
      <c r="AS46" s="19">
        <f t="shared" si="47"/>
        <v>1</v>
      </c>
      <c r="AT46" s="18">
        <f t="shared" si="48"/>
        <v>2</v>
      </c>
      <c r="AU46" s="19">
        <f t="shared" si="49"/>
        <v>6</v>
      </c>
    </row>
    <row r="47" spans="1:47" ht="30.75" thickBot="1">
      <c r="A47" s="17">
        <f t="shared" si="25"/>
        <v>70</v>
      </c>
      <c r="B47" s="28" t="s">
        <v>69</v>
      </c>
      <c r="C47" s="33">
        <v>0</v>
      </c>
      <c r="D47" s="35">
        <v>0</v>
      </c>
      <c r="E47" s="34">
        <v>1</v>
      </c>
      <c r="F47" s="18">
        <f t="shared" si="26"/>
        <v>1</v>
      </c>
      <c r="G47" s="42"/>
      <c r="H47" s="43"/>
      <c r="I47" s="44"/>
      <c r="J47" s="18">
        <f t="shared" si="27"/>
        <v>0</v>
      </c>
      <c r="K47" s="51">
        <v>1</v>
      </c>
      <c r="L47" s="52">
        <v>0</v>
      </c>
      <c r="M47" s="53">
        <v>0</v>
      </c>
      <c r="N47" s="18">
        <f t="shared" si="28"/>
        <v>1</v>
      </c>
      <c r="O47" s="60"/>
      <c r="P47" s="61"/>
      <c r="Q47" s="62"/>
      <c r="R47" s="18">
        <f t="shared" si="29"/>
        <v>0</v>
      </c>
      <c r="S47" s="72"/>
      <c r="T47" s="73"/>
      <c r="U47" s="74"/>
      <c r="V47" s="18">
        <f t="shared" si="30"/>
        <v>0</v>
      </c>
      <c r="W47" s="81"/>
      <c r="X47" s="82"/>
      <c r="Y47" s="83"/>
      <c r="Z47" s="18">
        <f t="shared" si="31"/>
        <v>0</v>
      </c>
      <c r="AA47" s="90"/>
      <c r="AB47" s="91"/>
      <c r="AC47" s="92"/>
      <c r="AD47" s="18">
        <f t="shared" si="32"/>
        <v>0</v>
      </c>
      <c r="AE47" s="19">
        <f t="shared" si="33"/>
        <v>0</v>
      </c>
      <c r="AF47" s="19">
        <f t="shared" si="34"/>
        <v>0</v>
      </c>
      <c r="AG47" s="19">
        <f t="shared" si="35"/>
        <v>1</v>
      </c>
      <c r="AH47" s="18">
        <f t="shared" si="36"/>
        <v>1</v>
      </c>
      <c r="AI47" s="19">
        <f t="shared" si="37"/>
        <v>0</v>
      </c>
      <c r="AJ47" s="19">
        <f t="shared" si="38"/>
        <v>0</v>
      </c>
      <c r="AK47" s="19">
        <f t="shared" si="39"/>
        <v>0</v>
      </c>
      <c r="AL47" s="18">
        <f t="shared" si="40"/>
        <v>0</v>
      </c>
      <c r="AM47" s="19">
        <f t="shared" si="41"/>
        <v>1</v>
      </c>
      <c r="AN47" s="19">
        <f t="shared" si="42"/>
        <v>0</v>
      </c>
      <c r="AO47" s="19">
        <f t="shared" si="43"/>
        <v>0</v>
      </c>
      <c r="AP47" s="18">
        <f t="shared" si="44"/>
        <v>1</v>
      </c>
      <c r="AQ47" s="19">
        <f t="shared" si="45"/>
        <v>1</v>
      </c>
      <c r="AR47" s="19">
        <f t="shared" si="46"/>
        <v>0</v>
      </c>
      <c r="AS47" s="19">
        <f t="shared" si="47"/>
        <v>1</v>
      </c>
      <c r="AT47" s="18">
        <f t="shared" si="48"/>
        <v>2</v>
      </c>
      <c r="AU47" s="19">
        <f t="shared" si="49"/>
        <v>5</v>
      </c>
    </row>
    <row r="48" spans="1:47" ht="15.75" thickBot="1">
      <c r="A48" s="17">
        <f t="shared" si="25"/>
        <v>34</v>
      </c>
      <c r="B48" s="28" t="s">
        <v>70</v>
      </c>
      <c r="C48" s="33">
        <v>0</v>
      </c>
      <c r="D48" s="35">
        <v>2</v>
      </c>
      <c r="E48" s="34">
        <v>0</v>
      </c>
      <c r="F48" s="18">
        <f t="shared" si="26"/>
        <v>2</v>
      </c>
      <c r="G48" s="42"/>
      <c r="H48" s="43"/>
      <c r="I48" s="44"/>
      <c r="J48" s="18">
        <f t="shared" si="27"/>
        <v>0</v>
      </c>
      <c r="K48" s="51"/>
      <c r="L48" s="52"/>
      <c r="M48" s="53"/>
      <c r="N48" s="18">
        <f t="shared" si="28"/>
        <v>0</v>
      </c>
      <c r="O48" s="60"/>
      <c r="P48" s="61"/>
      <c r="Q48" s="62"/>
      <c r="R48" s="18">
        <f t="shared" si="29"/>
        <v>0</v>
      </c>
      <c r="S48" s="72"/>
      <c r="T48" s="73"/>
      <c r="U48" s="74"/>
      <c r="V48" s="18">
        <f t="shared" si="30"/>
        <v>0</v>
      </c>
      <c r="W48" s="81"/>
      <c r="X48" s="82"/>
      <c r="Y48" s="83"/>
      <c r="Z48" s="18">
        <f t="shared" si="31"/>
        <v>0</v>
      </c>
      <c r="AA48" s="90"/>
      <c r="AB48" s="91"/>
      <c r="AC48" s="92"/>
      <c r="AD48" s="18">
        <f t="shared" si="32"/>
        <v>0</v>
      </c>
      <c r="AE48" s="19">
        <f t="shared" si="33"/>
        <v>0</v>
      </c>
      <c r="AF48" s="19">
        <f t="shared" si="34"/>
        <v>2</v>
      </c>
      <c r="AG48" s="19">
        <f t="shared" si="35"/>
        <v>0</v>
      </c>
      <c r="AH48" s="18">
        <f t="shared" si="36"/>
        <v>2</v>
      </c>
      <c r="AI48" s="19">
        <f t="shared" si="37"/>
        <v>0</v>
      </c>
      <c r="AJ48" s="19">
        <f t="shared" si="38"/>
        <v>0</v>
      </c>
      <c r="AK48" s="19">
        <f t="shared" si="39"/>
        <v>0</v>
      </c>
      <c r="AL48" s="18">
        <f t="shared" si="40"/>
        <v>0</v>
      </c>
      <c r="AM48" s="19">
        <f t="shared" si="41"/>
        <v>0</v>
      </c>
      <c r="AN48" s="19">
        <f t="shared" si="42"/>
        <v>0</v>
      </c>
      <c r="AO48" s="19">
        <f t="shared" si="43"/>
        <v>0</v>
      </c>
      <c r="AP48" s="18">
        <f t="shared" si="44"/>
        <v>0</v>
      </c>
      <c r="AQ48" s="19">
        <f t="shared" si="45"/>
        <v>0</v>
      </c>
      <c r="AR48" s="19">
        <f t="shared" si="46"/>
        <v>2</v>
      </c>
      <c r="AS48" s="19">
        <f t="shared" si="47"/>
        <v>0</v>
      </c>
      <c r="AT48" s="18">
        <f t="shared" si="48"/>
        <v>2</v>
      </c>
      <c r="AU48" s="19">
        <f t="shared" si="49"/>
        <v>8</v>
      </c>
    </row>
    <row r="49" spans="1:47" ht="30.75" thickBot="1">
      <c r="A49" s="17">
        <f t="shared" si="25"/>
        <v>34</v>
      </c>
      <c r="B49" s="28" t="s">
        <v>71</v>
      </c>
      <c r="C49" s="33">
        <v>0</v>
      </c>
      <c r="D49" s="35">
        <v>1</v>
      </c>
      <c r="E49" s="34">
        <v>0</v>
      </c>
      <c r="F49" s="18">
        <f t="shared" si="26"/>
        <v>1</v>
      </c>
      <c r="G49" s="42"/>
      <c r="H49" s="43"/>
      <c r="I49" s="44"/>
      <c r="J49" s="18">
        <f t="shared" si="27"/>
        <v>0</v>
      </c>
      <c r="K49" s="51"/>
      <c r="L49" s="52"/>
      <c r="M49" s="53"/>
      <c r="N49" s="18">
        <f t="shared" si="28"/>
        <v>0</v>
      </c>
      <c r="O49" s="60">
        <v>0</v>
      </c>
      <c r="P49" s="61">
        <v>1</v>
      </c>
      <c r="Q49" s="62">
        <v>0</v>
      </c>
      <c r="R49" s="18">
        <f t="shared" si="29"/>
        <v>1</v>
      </c>
      <c r="S49" s="72"/>
      <c r="T49" s="73"/>
      <c r="U49" s="74"/>
      <c r="V49" s="18">
        <f t="shared" si="30"/>
        <v>0</v>
      </c>
      <c r="W49" s="81"/>
      <c r="X49" s="82"/>
      <c r="Y49" s="83"/>
      <c r="Z49" s="18">
        <f t="shared" si="31"/>
        <v>0</v>
      </c>
      <c r="AA49" s="90"/>
      <c r="AB49" s="91"/>
      <c r="AC49" s="92"/>
      <c r="AD49" s="18">
        <f t="shared" si="32"/>
        <v>0</v>
      </c>
      <c r="AE49" s="19">
        <f t="shared" si="33"/>
        <v>0</v>
      </c>
      <c r="AF49" s="19">
        <f t="shared" si="34"/>
        <v>2</v>
      </c>
      <c r="AG49" s="19">
        <f t="shared" si="35"/>
        <v>0</v>
      </c>
      <c r="AH49" s="18">
        <f t="shared" si="36"/>
        <v>2</v>
      </c>
      <c r="AI49" s="19">
        <f t="shared" si="37"/>
        <v>0</v>
      </c>
      <c r="AJ49" s="19">
        <f t="shared" si="38"/>
        <v>0</v>
      </c>
      <c r="AK49" s="19">
        <f t="shared" si="39"/>
        <v>0</v>
      </c>
      <c r="AL49" s="18">
        <f t="shared" si="40"/>
        <v>0</v>
      </c>
      <c r="AM49" s="19">
        <f t="shared" si="41"/>
        <v>0</v>
      </c>
      <c r="AN49" s="19">
        <f t="shared" si="42"/>
        <v>0</v>
      </c>
      <c r="AO49" s="19">
        <f t="shared" si="43"/>
        <v>0</v>
      </c>
      <c r="AP49" s="18">
        <f t="shared" si="44"/>
        <v>0</v>
      </c>
      <c r="AQ49" s="19">
        <f t="shared" si="45"/>
        <v>0</v>
      </c>
      <c r="AR49" s="19">
        <f t="shared" si="46"/>
        <v>2</v>
      </c>
      <c r="AS49" s="19">
        <f t="shared" si="47"/>
        <v>0</v>
      </c>
      <c r="AT49" s="18">
        <f t="shared" si="48"/>
        <v>2</v>
      </c>
      <c r="AU49" s="19">
        <f t="shared" si="49"/>
        <v>8</v>
      </c>
    </row>
    <row r="50" spans="1:47" ht="15.75" thickBot="1">
      <c r="A50" s="17">
        <f t="shared" si="25"/>
        <v>34</v>
      </c>
      <c r="B50" s="28" t="s">
        <v>72</v>
      </c>
      <c r="C50" s="33">
        <v>0</v>
      </c>
      <c r="D50" s="35">
        <v>1</v>
      </c>
      <c r="E50" s="34">
        <v>0</v>
      </c>
      <c r="F50" s="18">
        <f t="shared" si="26"/>
        <v>1</v>
      </c>
      <c r="G50" s="42"/>
      <c r="H50" s="43"/>
      <c r="I50" s="44"/>
      <c r="J50" s="18">
        <f t="shared" si="27"/>
        <v>0</v>
      </c>
      <c r="K50" s="51"/>
      <c r="L50" s="52"/>
      <c r="M50" s="53"/>
      <c r="N50" s="18">
        <f t="shared" si="28"/>
        <v>0</v>
      </c>
      <c r="O50" s="60">
        <v>0</v>
      </c>
      <c r="P50" s="61">
        <v>1</v>
      </c>
      <c r="Q50" s="62">
        <v>0</v>
      </c>
      <c r="R50" s="18">
        <f t="shared" si="29"/>
        <v>1</v>
      </c>
      <c r="S50" s="72"/>
      <c r="T50" s="73"/>
      <c r="U50" s="74"/>
      <c r="V50" s="18">
        <f t="shared" si="30"/>
        <v>0</v>
      </c>
      <c r="W50" s="81"/>
      <c r="X50" s="82"/>
      <c r="Y50" s="83"/>
      <c r="Z50" s="18">
        <f t="shared" si="31"/>
        <v>0</v>
      </c>
      <c r="AA50" s="90"/>
      <c r="AB50" s="91"/>
      <c r="AC50" s="92"/>
      <c r="AD50" s="18">
        <f t="shared" si="32"/>
        <v>0</v>
      </c>
      <c r="AE50" s="19">
        <f t="shared" si="33"/>
        <v>0</v>
      </c>
      <c r="AF50" s="19">
        <f t="shared" si="34"/>
        <v>2</v>
      </c>
      <c r="AG50" s="19">
        <f t="shared" si="35"/>
        <v>0</v>
      </c>
      <c r="AH50" s="18">
        <f t="shared" si="36"/>
        <v>2</v>
      </c>
      <c r="AI50" s="19">
        <f t="shared" si="37"/>
        <v>0</v>
      </c>
      <c r="AJ50" s="19">
        <f t="shared" si="38"/>
        <v>0</v>
      </c>
      <c r="AK50" s="19">
        <f t="shared" si="39"/>
        <v>0</v>
      </c>
      <c r="AL50" s="18">
        <f t="shared" si="40"/>
        <v>0</v>
      </c>
      <c r="AM50" s="19">
        <f t="shared" si="41"/>
        <v>0</v>
      </c>
      <c r="AN50" s="19">
        <f t="shared" si="42"/>
        <v>0</v>
      </c>
      <c r="AO50" s="19">
        <f t="shared" si="43"/>
        <v>0</v>
      </c>
      <c r="AP50" s="18">
        <f t="shared" si="44"/>
        <v>0</v>
      </c>
      <c r="AQ50" s="19">
        <f t="shared" si="45"/>
        <v>0</v>
      </c>
      <c r="AR50" s="19">
        <f t="shared" si="46"/>
        <v>2</v>
      </c>
      <c r="AS50" s="19">
        <f t="shared" si="47"/>
        <v>0</v>
      </c>
      <c r="AT50" s="18">
        <f t="shared" si="48"/>
        <v>2</v>
      </c>
      <c r="AU50" s="19">
        <f t="shared" si="49"/>
        <v>8</v>
      </c>
    </row>
    <row r="51" spans="1:47" ht="30.75" thickBot="1">
      <c r="A51" s="17">
        <f t="shared" si="25"/>
        <v>34</v>
      </c>
      <c r="B51" s="28" t="s">
        <v>73</v>
      </c>
      <c r="C51" s="33">
        <v>0</v>
      </c>
      <c r="D51" s="35">
        <v>1</v>
      </c>
      <c r="E51" s="34">
        <v>0</v>
      </c>
      <c r="F51" s="18">
        <f t="shared" si="26"/>
        <v>1</v>
      </c>
      <c r="G51" s="42"/>
      <c r="H51" s="43"/>
      <c r="I51" s="44"/>
      <c r="J51" s="18">
        <f t="shared" si="27"/>
        <v>0</v>
      </c>
      <c r="K51" s="51"/>
      <c r="L51" s="52"/>
      <c r="M51" s="53"/>
      <c r="N51" s="18">
        <f t="shared" si="28"/>
        <v>0</v>
      </c>
      <c r="O51" s="60">
        <v>0</v>
      </c>
      <c r="P51" s="61">
        <v>1</v>
      </c>
      <c r="Q51" s="62">
        <v>0</v>
      </c>
      <c r="R51" s="18">
        <f t="shared" si="29"/>
        <v>1</v>
      </c>
      <c r="S51" s="72"/>
      <c r="T51" s="73"/>
      <c r="U51" s="74"/>
      <c r="V51" s="18">
        <f t="shared" si="30"/>
        <v>0</v>
      </c>
      <c r="W51" s="81"/>
      <c r="X51" s="82"/>
      <c r="Y51" s="83"/>
      <c r="Z51" s="18">
        <f t="shared" si="31"/>
        <v>0</v>
      </c>
      <c r="AA51" s="90"/>
      <c r="AB51" s="91"/>
      <c r="AC51" s="92"/>
      <c r="AD51" s="18">
        <f t="shared" si="32"/>
        <v>0</v>
      </c>
      <c r="AE51" s="19">
        <f t="shared" si="33"/>
        <v>0</v>
      </c>
      <c r="AF51" s="19">
        <f t="shared" si="34"/>
        <v>2</v>
      </c>
      <c r="AG51" s="19">
        <f t="shared" si="35"/>
        <v>0</v>
      </c>
      <c r="AH51" s="18">
        <f t="shared" si="36"/>
        <v>2</v>
      </c>
      <c r="AI51" s="19">
        <f t="shared" si="37"/>
        <v>0</v>
      </c>
      <c r="AJ51" s="19">
        <f t="shared" si="38"/>
        <v>0</v>
      </c>
      <c r="AK51" s="19">
        <f t="shared" si="39"/>
        <v>0</v>
      </c>
      <c r="AL51" s="18">
        <f t="shared" si="40"/>
        <v>0</v>
      </c>
      <c r="AM51" s="19">
        <f t="shared" si="41"/>
        <v>0</v>
      </c>
      <c r="AN51" s="19">
        <f t="shared" si="42"/>
        <v>0</v>
      </c>
      <c r="AO51" s="19">
        <f t="shared" si="43"/>
        <v>0</v>
      </c>
      <c r="AP51" s="18">
        <f t="shared" si="44"/>
        <v>0</v>
      </c>
      <c r="AQ51" s="19">
        <f t="shared" si="45"/>
        <v>0</v>
      </c>
      <c r="AR51" s="19">
        <f t="shared" si="46"/>
        <v>2</v>
      </c>
      <c r="AS51" s="19">
        <f t="shared" si="47"/>
        <v>0</v>
      </c>
      <c r="AT51" s="18">
        <f t="shared" si="48"/>
        <v>2</v>
      </c>
      <c r="AU51" s="19">
        <f t="shared" si="49"/>
        <v>8</v>
      </c>
    </row>
    <row r="52" spans="1:47" ht="15.75" thickBot="1">
      <c r="A52" s="17">
        <f t="shared" si="25"/>
        <v>34</v>
      </c>
      <c r="B52" s="28" t="s">
        <v>74</v>
      </c>
      <c r="C52" s="33"/>
      <c r="D52" s="35"/>
      <c r="E52" s="34"/>
      <c r="F52" s="18">
        <f t="shared" si="26"/>
        <v>0</v>
      </c>
      <c r="G52" s="42"/>
      <c r="H52" s="43"/>
      <c r="I52" s="44"/>
      <c r="J52" s="18">
        <f t="shared" si="27"/>
        <v>0</v>
      </c>
      <c r="K52" s="51"/>
      <c r="L52" s="52"/>
      <c r="M52" s="53"/>
      <c r="N52" s="18">
        <f t="shared" si="28"/>
        <v>0</v>
      </c>
      <c r="O52" s="60">
        <v>0</v>
      </c>
      <c r="P52" s="61">
        <v>2</v>
      </c>
      <c r="Q52" s="62">
        <v>0</v>
      </c>
      <c r="R52" s="18">
        <f t="shared" si="29"/>
        <v>2</v>
      </c>
      <c r="S52" s="72"/>
      <c r="T52" s="73"/>
      <c r="U52" s="74"/>
      <c r="V52" s="18">
        <f t="shared" si="30"/>
        <v>0</v>
      </c>
      <c r="W52" s="81"/>
      <c r="X52" s="82"/>
      <c r="Y52" s="83"/>
      <c r="Z52" s="18">
        <f t="shared" si="31"/>
        <v>0</v>
      </c>
      <c r="AA52" s="90"/>
      <c r="AB52" s="91"/>
      <c r="AC52" s="92"/>
      <c r="AD52" s="18">
        <f t="shared" si="32"/>
        <v>0</v>
      </c>
      <c r="AE52" s="19">
        <f t="shared" si="33"/>
        <v>0</v>
      </c>
      <c r="AF52" s="19">
        <f t="shared" si="34"/>
        <v>2</v>
      </c>
      <c r="AG52" s="19">
        <f t="shared" si="35"/>
        <v>0</v>
      </c>
      <c r="AH52" s="18">
        <f t="shared" si="36"/>
        <v>2</v>
      </c>
      <c r="AI52" s="19">
        <f t="shared" si="37"/>
        <v>0</v>
      </c>
      <c r="AJ52" s="19">
        <f t="shared" si="38"/>
        <v>0</v>
      </c>
      <c r="AK52" s="19">
        <f t="shared" si="39"/>
        <v>0</v>
      </c>
      <c r="AL52" s="18">
        <f t="shared" si="40"/>
        <v>0</v>
      </c>
      <c r="AM52" s="19">
        <f t="shared" si="41"/>
        <v>0</v>
      </c>
      <c r="AN52" s="19">
        <f t="shared" si="42"/>
        <v>0</v>
      </c>
      <c r="AO52" s="19">
        <f t="shared" si="43"/>
        <v>0</v>
      </c>
      <c r="AP52" s="18">
        <f t="shared" si="44"/>
        <v>0</v>
      </c>
      <c r="AQ52" s="19">
        <f t="shared" si="45"/>
        <v>0</v>
      </c>
      <c r="AR52" s="19">
        <f t="shared" si="46"/>
        <v>2</v>
      </c>
      <c r="AS52" s="19">
        <f t="shared" si="47"/>
        <v>0</v>
      </c>
      <c r="AT52" s="18">
        <f t="shared" si="48"/>
        <v>2</v>
      </c>
      <c r="AU52" s="19">
        <f t="shared" si="49"/>
        <v>8</v>
      </c>
    </row>
    <row r="53" spans="1:47" ht="30.75" thickBot="1">
      <c r="A53" s="17">
        <f t="shared" si="25"/>
        <v>43</v>
      </c>
      <c r="B53" s="28" t="s">
        <v>75</v>
      </c>
      <c r="C53" s="33"/>
      <c r="D53" s="35"/>
      <c r="E53" s="34"/>
      <c r="F53" s="18">
        <f t="shared" si="26"/>
        <v>0</v>
      </c>
      <c r="G53" s="42"/>
      <c r="H53" s="43"/>
      <c r="I53" s="44"/>
      <c r="J53" s="18">
        <f t="shared" si="27"/>
        <v>0</v>
      </c>
      <c r="K53" s="51"/>
      <c r="L53" s="52"/>
      <c r="M53" s="53"/>
      <c r="N53" s="18">
        <f t="shared" si="28"/>
        <v>0</v>
      </c>
      <c r="O53" s="60">
        <v>0</v>
      </c>
      <c r="P53" s="61">
        <v>1</v>
      </c>
      <c r="Q53" s="62">
        <v>0</v>
      </c>
      <c r="R53" s="18">
        <f t="shared" si="29"/>
        <v>1</v>
      </c>
      <c r="S53" s="72">
        <v>0</v>
      </c>
      <c r="T53" s="73">
        <v>1</v>
      </c>
      <c r="U53" s="74">
        <v>0</v>
      </c>
      <c r="V53" s="18">
        <f t="shared" si="30"/>
        <v>1</v>
      </c>
      <c r="W53" s="81"/>
      <c r="X53" s="82"/>
      <c r="Y53" s="83"/>
      <c r="Z53" s="18">
        <f t="shared" si="31"/>
        <v>0</v>
      </c>
      <c r="AA53" s="90"/>
      <c r="AB53" s="91"/>
      <c r="AC53" s="92"/>
      <c r="AD53" s="18">
        <f t="shared" si="32"/>
        <v>0</v>
      </c>
      <c r="AE53" s="19">
        <f t="shared" si="33"/>
        <v>0</v>
      </c>
      <c r="AF53" s="19">
        <f t="shared" si="34"/>
        <v>1</v>
      </c>
      <c r="AG53" s="19">
        <f t="shared" si="35"/>
        <v>0</v>
      </c>
      <c r="AH53" s="18">
        <f t="shared" si="36"/>
        <v>1</v>
      </c>
      <c r="AI53" s="19">
        <f t="shared" si="37"/>
        <v>0</v>
      </c>
      <c r="AJ53" s="19">
        <f t="shared" si="38"/>
        <v>1</v>
      </c>
      <c r="AK53" s="19">
        <f t="shared" si="39"/>
        <v>0</v>
      </c>
      <c r="AL53" s="18">
        <f t="shared" si="40"/>
        <v>1</v>
      </c>
      <c r="AM53" s="19">
        <f t="shared" si="41"/>
        <v>0</v>
      </c>
      <c r="AN53" s="19">
        <f t="shared" si="42"/>
        <v>0</v>
      </c>
      <c r="AO53" s="19">
        <f t="shared" si="43"/>
        <v>0</v>
      </c>
      <c r="AP53" s="18">
        <f t="shared" si="44"/>
        <v>0</v>
      </c>
      <c r="AQ53" s="19">
        <f t="shared" si="45"/>
        <v>0</v>
      </c>
      <c r="AR53" s="19">
        <f t="shared" si="46"/>
        <v>2</v>
      </c>
      <c r="AS53" s="19">
        <f t="shared" si="47"/>
        <v>0</v>
      </c>
      <c r="AT53" s="18">
        <f t="shared" si="48"/>
        <v>2</v>
      </c>
      <c r="AU53" s="19">
        <f t="shared" si="49"/>
        <v>7</v>
      </c>
    </row>
    <row r="54" spans="1:47" ht="30.75" thickBot="1">
      <c r="A54" s="17">
        <f t="shared" si="25"/>
        <v>49</v>
      </c>
      <c r="B54" s="28" t="s">
        <v>76</v>
      </c>
      <c r="C54" s="33"/>
      <c r="D54" s="35"/>
      <c r="E54" s="34"/>
      <c r="F54" s="18">
        <f t="shared" si="26"/>
        <v>0</v>
      </c>
      <c r="G54" s="42">
        <v>0</v>
      </c>
      <c r="H54" s="43">
        <v>2</v>
      </c>
      <c r="I54" s="44">
        <v>0</v>
      </c>
      <c r="J54" s="18">
        <f t="shared" si="27"/>
        <v>2</v>
      </c>
      <c r="K54" s="51"/>
      <c r="L54" s="52"/>
      <c r="M54" s="53"/>
      <c r="N54" s="18">
        <f t="shared" si="28"/>
        <v>0</v>
      </c>
      <c r="O54" s="60"/>
      <c r="P54" s="61"/>
      <c r="Q54" s="62"/>
      <c r="R54" s="18">
        <f t="shared" si="29"/>
        <v>0</v>
      </c>
      <c r="S54" s="72"/>
      <c r="T54" s="73"/>
      <c r="U54" s="74"/>
      <c r="V54" s="18">
        <f t="shared" si="30"/>
        <v>0</v>
      </c>
      <c r="W54" s="81"/>
      <c r="X54" s="82"/>
      <c r="Y54" s="83"/>
      <c r="Z54" s="18">
        <f t="shared" si="31"/>
        <v>0</v>
      </c>
      <c r="AA54" s="90"/>
      <c r="AB54" s="91"/>
      <c r="AC54" s="92"/>
      <c r="AD54" s="18">
        <f t="shared" si="32"/>
        <v>0</v>
      </c>
      <c r="AE54" s="19">
        <f t="shared" si="33"/>
        <v>0</v>
      </c>
      <c r="AF54" s="19">
        <f t="shared" si="34"/>
        <v>0</v>
      </c>
      <c r="AG54" s="19">
        <f t="shared" si="35"/>
        <v>0</v>
      </c>
      <c r="AH54" s="18">
        <f t="shared" si="36"/>
        <v>0</v>
      </c>
      <c r="AI54" s="19">
        <f t="shared" si="37"/>
        <v>0</v>
      </c>
      <c r="AJ54" s="19">
        <f t="shared" si="38"/>
        <v>2</v>
      </c>
      <c r="AK54" s="19">
        <f t="shared" si="39"/>
        <v>0</v>
      </c>
      <c r="AL54" s="18">
        <f t="shared" si="40"/>
        <v>2</v>
      </c>
      <c r="AM54" s="19">
        <f t="shared" si="41"/>
        <v>0</v>
      </c>
      <c r="AN54" s="19">
        <f t="shared" si="42"/>
        <v>0</v>
      </c>
      <c r="AO54" s="19">
        <f t="shared" si="43"/>
        <v>0</v>
      </c>
      <c r="AP54" s="18">
        <f t="shared" si="44"/>
        <v>0</v>
      </c>
      <c r="AQ54" s="19">
        <f t="shared" si="45"/>
        <v>0</v>
      </c>
      <c r="AR54" s="19">
        <f t="shared" si="46"/>
        <v>2</v>
      </c>
      <c r="AS54" s="19">
        <f t="shared" si="47"/>
        <v>0</v>
      </c>
      <c r="AT54" s="18">
        <f t="shared" si="48"/>
        <v>2</v>
      </c>
      <c r="AU54" s="19">
        <f t="shared" si="49"/>
        <v>6</v>
      </c>
    </row>
    <row r="55" spans="1:47" ht="30.75" thickBot="1">
      <c r="A55" s="17">
        <f t="shared" si="25"/>
        <v>49</v>
      </c>
      <c r="B55" s="28" t="s">
        <v>77</v>
      </c>
      <c r="C55" s="33"/>
      <c r="D55" s="35"/>
      <c r="E55" s="34"/>
      <c r="F55" s="18">
        <f t="shared" si="26"/>
        <v>0</v>
      </c>
      <c r="G55" s="42">
        <v>0</v>
      </c>
      <c r="H55" s="43">
        <v>2</v>
      </c>
      <c r="I55" s="44">
        <v>0</v>
      </c>
      <c r="J55" s="18">
        <f t="shared" si="27"/>
        <v>2</v>
      </c>
      <c r="K55" s="51"/>
      <c r="L55" s="52"/>
      <c r="M55" s="53"/>
      <c r="N55" s="18">
        <f t="shared" si="28"/>
        <v>0</v>
      </c>
      <c r="O55" s="60"/>
      <c r="P55" s="61"/>
      <c r="Q55" s="62"/>
      <c r="R55" s="18">
        <f t="shared" si="29"/>
        <v>0</v>
      </c>
      <c r="S55" s="72"/>
      <c r="T55" s="73"/>
      <c r="U55" s="74"/>
      <c r="V55" s="18">
        <f t="shared" si="30"/>
        <v>0</v>
      </c>
      <c r="W55" s="81"/>
      <c r="X55" s="82"/>
      <c r="Y55" s="83"/>
      <c r="Z55" s="18">
        <f t="shared" si="31"/>
        <v>0</v>
      </c>
      <c r="AA55" s="90"/>
      <c r="AB55" s="91"/>
      <c r="AC55" s="92"/>
      <c r="AD55" s="18">
        <f t="shared" si="32"/>
        <v>0</v>
      </c>
      <c r="AE55" s="19">
        <f t="shared" si="33"/>
        <v>0</v>
      </c>
      <c r="AF55" s="19">
        <f t="shared" si="34"/>
        <v>0</v>
      </c>
      <c r="AG55" s="19">
        <f t="shared" si="35"/>
        <v>0</v>
      </c>
      <c r="AH55" s="18">
        <f t="shared" si="36"/>
        <v>0</v>
      </c>
      <c r="AI55" s="19">
        <f t="shared" si="37"/>
        <v>0</v>
      </c>
      <c r="AJ55" s="19">
        <f t="shared" si="38"/>
        <v>2</v>
      </c>
      <c r="AK55" s="19">
        <f t="shared" si="39"/>
        <v>0</v>
      </c>
      <c r="AL55" s="18">
        <f t="shared" si="40"/>
        <v>2</v>
      </c>
      <c r="AM55" s="19">
        <f t="shared" si="41"/>
        <v>0</v>
      </c>
      <c r="AN55" s="19">
        <f t="shared" si="42"/>
        <v>0</v>
      </c>
      <c r="AO55" s="19">
        <f t="shared" si="43"/>
        <v>0</v>
      </c>
      <c r="AP55" s="18">
        <f t="shared" si="44"/>
        <v>0</v>
      </c>
      <c r="AQ55" s="19">
        <f t="shared" si="45"/>
        <v>0</v>
      </c>
      <c r="AR55" s="19">
        <f t="shared" si="46"/>
        <v>2</v>
      </c>
      <c r="AS55" s="19">
        <f t="shared" si="47"/>
        <v>0</v>
      </c>
      <c r="AT55" s="18">
        <f t="shared" si="48"/>
        <v>2</v>
      </c>
      <c r="AU55" s="19">
        <f t="shared" si="49"/>
        <v>6</v>
      </c>
    </row>
    <row r="56" spans="1:47" ht="15.75" thickBot="1">
      <c r="A56" s="17">
        <f t="shared" si="25"/>
        <v>79</v>
      </c>
      <c r="B56" s="28" t="s">
        <v>78</v>
      </c>
      <c r="C56" s="33"/>
      <c r="D56" s="35"/>
      <c r="E56" s="34"/>
      <c r="F56" s="18">
        <f t="shared" si="26"/>
        <v>0</v>
      </c>
      <c r="G56" s="42"/>
      <c r="H56" s="43"/>
      <c r="I56" s="44"/>
      <c r="J56" s="18">
        <f t="shared" si="27"/>
        <v>0</v>
      </c>
      <c r="K56" s="51">
        <v>0</v>
      </c>
      <c r="L56" s="52">
        <v>2</v>
      </c>
      <c r="M56" s="53">
        <v>0</v>
      </c>
      <c r="N56" s="18">
        <f t="shared" si="28"/>
        <v>2</v>
      </c>
      <c r="O56" s="60"/>
      <c r="P56" s="61"/>
      <c r="Q56" s="62"/>
      <c r="R56" s="18">
        <f t="shared" si="29"/>
        <v>0</v>
      </c>
      <c r="S56" s="72"/>
      <c r="T56" s="73"/>
      <c r="U56" s="74"/>
      <c r="V56" s="18">
        <f t="shared" si="30"/>
        <v>0</v>
      </c>
      <c r="W56" s="81"/>
      <c r="X56" s="82"/>
      <c r="Y56" s="83"/>
      <c r="Z56" s="18">
        <f t="shared" si="31"/>
        <v>0</v>
      </c>
      <c r="AA56" s="90"/>
      <c r="AB56" s="91"/>
      <c r="AC56" s="92"/>
      <c r="AD56" s="18">
        <f t="shared" si="32"/>
        <v>0</v>
      </c>
      <c r="AE56" s="19">
        <f t="shared" si="33"/>
        <v>0</v>
      </c>
      <c r="AF56" s="19">
        <f t="shared" si="34"/>
        <v>0</v>
      </c>
      <c r="AG56" s="19">
        <f t="shared" si="35"/>
        <v>0</v>
      </c>
      <c r="AH56" s="18">
        <f t="shared" si="36"/>
        <v>0</v>
      </c>
      <c r="AI56" s="19">
        <f t="shared" si="37"/>
        <v>0</v>
      </c>
      <c r="AJ56" s="19">
        <f t="shared" si="38"/>
        <v>0</v>
      </c>
      <c r="AK56" s="19">
        <f t="shared" si="39"/>
        <v>0</v>
      </c>
      <c r="AL56" s="18">
        <f t="shared" si="40"/>
        <v>0</v>
      </c>
      <c r="AM56" s="19">
        <f t="shared" si="41"/>
        <v>0</v>
      </c>
      <c r="AN56" s="19">
        <f t="shared" si="42"/>
        <v>2</v>
      </c>
      <c r="AO56" s="19">
        <f t="shared" si="43"/>
        <v>0</v>
      </c>
      <c r="AP56" s="18">
        <f t="shared" si="44"/>
        <v>2</v>
      </c>
      <c r="AQ56" s="19">
        <f t="shared" si="45"/>
        <v>0</v>
      </c>
      <c r="AR56" s="19">
        <f t="shared" si="46"/>
        <v>2</v>
      </c>
      <c r="AS56" s="19">
        <f t="shared" si="47"/>
        <v>0</v>
      </c>
      <c r="AT56" s="18">
        <f t="shared" si="48"/>
        <v>2</v>
      </c>
      <c r="AU56" s="19">
        <f t="shared" si="49"/>
        <v>4</v>
      </c>
    </row>
    <row r="57" spans="1:47" ht="15.75" thickBot="1">
      <c r="A57" s="17">
        <f t="shared" si="25"/>
        <v>49</v>
      </c>
      <c r="B57" s="28" t="s">
        <v>79</v>
      </c>
      <c r="C57" s="33">
        <v>0</v>
      </c>
      <c r="D57" s="35">
        <v>1</v>
      </c>
      <c r="E57" s="34">
        <v>1</v>
      </c>
      <c r="F57" s="18">
        <f t="shared" si="26"/>
        <v>2</v>
      </c>
      <c r="G57" s="42"/>
      <c r="H57" s="43"/>
      <c r="I57" s="44"/>
      <c r="J57" s="18">
        <f t="shared" si="27"/>
        <v>0</v>
      </c>
      <c r="K57" s="51"/>
      <c r="L57" s="52"/>
      <c r="M57" s="53"/>
      <c r="N57" s="18">
        <f t="shared" si="28"/>
        <v>0</v>
      </c>
      <c r="O57" s="60"/>
      <c r="P57" s="61"/>
      <c r="Q57" s="62"/>
      <c r="R57" s="18">
        <f t="shared" si="29"/>
        <v>0</v>
      </c>
      <c r="S57" s="72"/>
      <c r="T57" s="73"/>
      <c r="U57" s="74"/>
      <c r="V57" s="18">
        <f t="shared" si="30"/>
        <v>0</v>
      </c>
      <c r="W57" s="81"/>
      <c r="X57" s="82"/>
      <c r="Y57" s="83"/>
      <c r="Z57" s="18">
        <f t="shared" si="31"/>
        <v>0</v>
      </c>
      <c r="AA57" s="90"/>
      <c r="AB57" s="91"/>
      <c r="AC57" s="92"/>
      <c r="AD57" s="18">
        <f t="shared" si="32"/>
        <v>0</v>
      </c>
      <c r="AE57" s="19">
        <f t="shared" si="33"/>
        <v>0</v>
      </c>
      <c r="AF57" s="19">
        <f t="shared" si="34"/>
        <v>1</v>
      </c>
      <c r="AG57" s="19">
        <f t="shared" si="35"/>
        <v>1</v>
      </c>
      <c r="AH57" s="18">
        <f t="shared" si="36"/>
        <v>2</v>
      </c>
      <c r="AI57" s="19">
        <f t="shared" si="37"/>
        <v>0</v>
      </c>
      <c r="AJ57" s="19">
        <f t="shared" si="38"/>
        <v>0</v>
      </c>
      <c r="AK57" s="19">
        <f t="shared" si="39"/>
        <v>0</v>
      </c>
      <c r="AL57" s="18">
        <f t="shared" si="40"/>
        <v>0</v>
      </c>
      <c r="AM57" s="19">
        <f t="shared" si="41"/>
        <v>0</v>
      </c>
      <c r="AN57" s="19">
        <f t="shared" si="42"/>
        <v>0</v>
      </c>
      <c r="AO57" s="19">
        <f t="shared" si="43"/>
        <v>0</v>
      </c>
      <c r="AP57" s="18">
        <f t="shared" si="44"/>
        <v>0</v>
      </c>
      <c r="AQ57" s="19">
        <f t="shared" si="45"/>
        <v>0</v>
      </c>
      <c r="AR57" s="19">
        <f t="shared" si="46"/>
        <v>1</v>
      </c>
      <c r="AS57" s="19">
        <f t="shared" si="47"/>
        <v>1</v>
      </c>
      <c r="AT57" s="18">
        <f t="shared" si="48"/>
        <v>2</v>
      </c>
      <c r="AU57" s="19">
        <f t="shared" si="49"/>
        <v>6</v>
      </c>
    </row>
    <row r="58" spans="1:47" ht="30.75" thickBot="1">
      <c r="A58" s="17">
        <f t="shared" si="25"/>
        <v>49</v>
      </c>
      <c r="B58" s="28" t="s">
        <v>80</v>
      </c>
      <c r="C58" s="33">
        <v>0</v>
      </c>
      <c r="D58" s="35">
        <v>1</v>
      </c>
      <c r="E58" s="34">
        <v>1</v>
      </c>
      <c r="F58" s="18">
        <f t="shared" si="26"/>
        <v>2</v>
      </c>
      <c r="G58" s="42"/>
      <c r="H58" s="43"/>
      <c r="I58" s="44"/>
      <c r="J58" s="18">
        <f t="shared" si="27"/>
        <v>0</v>
      </c>
      <c r="K58" s="51"/>
      <c r="L58" s="52"/>
      <c r="M58" s="53"/>
      <c r="N58" s="18">
        <f t="shared" si="28"/>
        <v>0</v>
      </c>
      <c r="O58" s="60"/>
      <c r="P58" s="61"/>
      <c r="Q58" s="62"/>
      <c r="R58" s="18">
        <f t="shared" si="29"/>
        <v>0</v>
      </c>
      <c r="S58" s="72"/>
      <c r="T58" s="73"/>
      <c r="U58" s="74"/>
      <c r="V58" s="18">
        <f t="shared" si="30"/>
        <v>0</v>
      </c>
      <c r="W58" s="81"/>
      <c r="X58" s="82"/>
      <c r="Y58" s="83"/>
      <c r="Z58" s="18">
        <f t="shared" si="31"/>
        <v>0</v>
      </c>
      <c r="AA58" s="90"/>
      <c r="AB58" s="91"/>
      <c r="AC58" s="92"/>
      <c r="AD58" s="18">
        <f t="shared" si="32"/>
        <v>0</v>
      </c>
      <c r="AE58" s="19">
        <f t="shared" si="33"/>
        <v>0</v>
      </c>
      <c r="AF58" s="19">
        <f t="shared" si="34"/>
        <v>1</v>
      </c>
      <c r="AG58" s="19">
        <f t="shared" si="35"/>
        <v>1</v>
      </c>
      <c r="AH58" s="18">
        <f t="shared" si="36"/>
        <v>2</v>
      </c>
      <c r="AI58" s="19">
        <f t="shared" si="37"/>
        <v>0</v>
      </c>
      <c r="AJ58" s="19">
        <f t="shared" si="38"/>
        <v>0</v>
      </c>
      <c r="AK58" s="19">
        <f t="shared" si="39"/>
        <v>0</v>
      </c>
      <c r="AL58" s="18">
        <f t="shared" si="40"/>
        <v>0</v>
      </c>
      <c r="AM58" s="19">
        <f t="shared" si="41"/>
        <v>0</v>
      </c>
      <c r="AN58" s="19">
        <f t="shared" si="42"/>
        <v>0</v>
      </c>
      <c r="AO58" s="19">
        <f t="shared" si="43"/>
        <v>0</v>
      </c>
      <c r="AP58" s="18">
        <f t="shared" si="44"/>
        <v>0</v>
      </c>
      <c r="AQ58" s="19">
        <f t="shared" si="45"/>
        <v>0</v>
      </c>
      <c r="AR58" s="19">
        <f t="shared" si="46"/>
        <v>1</v>
      </c>
      <c r="AS58" s="19">
        <f t="shared" si="47"/>
        <v>1</v>
      </c>
      <c r="AT58" s="18">
        <f t="shared" si="48"/>
        <v>2</v>
      </c>
      <c r="AU58" s="19">
        <f t="shared" si="49"/>
        <v>6</v>
      </c>
    </row>
    <row r="59" spans="1:47" ht="15.75" thickBot="1">
      <c r="A59" s="17">
        <f t="shared" si="25"/>
        <v>49</v>
      </c>
      <c r="B59" s="28" t="s">
        <v>81</v>
      </c>
      <c r="C59" s="33">
        <v>0</v>
      </c>
      <c r="D59" s="35">
        <v>0</v>
      </c>
      <c r="E59" s="34">
        <v>1</v>
      </c>
      <c r="F59" s="18">
        <f t="shared" si="26"/>
        <v>1</v>
      </c>
      <c r="G59" s="42"/>
      <c r="H59" s="43"/>
      <c r="I59" s="44"/>
      <c r="J59" s="18">
        <f t="shared" si="27"/>
        <v>0</v>
      </c>
      <c r="K59" s="51"/>
      <c r="L59" s="52"/>
      <c r="M59" s="53"/>
      <c r="N59" s="18">
        <f t="shared" si="28"/>
        <v>0</v>
      </c>
      <c r="O59" s="60">
        <v>0</v>
      </c>
      <c r="P59" s="61">
        <v>1</v>
      </c>
      <c r="Q59" s="62">
        <v>0</v>
      </c>
      <c r="R59" s="18">
        <f t="shared" si="29"/>
        <v>1</v>
      </c>
      <c r="S59" s="72"/>
      <c r="T59" s="73"/>
      <c r="U59" s="74"/>
      <c r="V59" s="18">
        <f t="shared" si="30"/>
        <v>0</v>
      </c>
      <c r="W59" s="81"/>
      <c r="X59" s="82"/>
      <c r="Y59" s="83"/>
      <c r="Z59" s="18">
        <f t="shared" si="31"/>
        <v>0</v>
      </c>
      <c r="AA59" s="90"/>
      <c r="AB59" s="91"/>
      <c r="AC59" s="92"/>
      <c r="AD59" s="18">
        <f t="shared" si="32"/>
        <v>0</v>
      </c>
      <c r="AE59" s="19">
        <f t="shared" si="33"/>
        <v>0</v>
      </c>
      <c r="AF59" s="19">
        <f t="shared" si="34"/>
        <v>1</v>
      </c>
      <c r="AG59" s="19">
        <f t="shared" si="35"/>
        <v>1</v>
      </c>
      <c r="AH59" s="18">
        <f t="shared" si="36"/>
        <v>2</v>
      </c>
      <c r="AI59" s="19">
        <f t="shared" si="37"/>
        <v>0</v>
      </c>
      <c r="AJ59" s="19">
        <f t="shared" si="38"/>
        <v>0</v>
      </c>
      <c r="AK59" s="19">
        <f t="shared" si="39"/>
        <v>0</v>
      </c>
      <c r="AL59" s="18">
        <f t="shared" si="40"/>
        <v>0</v>
      </c>
      <c r="AM59" s="19">
        <f t="shared" si="41"/>
        <v>0</v>
      </c>
      <c r="AN59" s="19">
        <f t="shared" si="42"/>
        <v>0</v>
      </c>
      <c r="AO59" s="19">
        <f t="shared" si="43"/>
        <v>0</v>
      </c>
      <c r="AP59" s="18">
        <f t="shared" si="44"/>
        <v>0</v>
      </c>
      <c r="AQ59" s="19">
        <f t="shared" si="45"/>
        <v>0</v>
      </c>
      <c r="AR59" s="19">
        <f t="shared" si="46"/>
        <v>1</v>
      </c>
      <c r="AS59" s="19">
        <f t="shared" si="47"/>
        <v>1</v>
      </c>
      <c r="AT59" s="18">
        <f t="shared" si="48"/>
        <v>2</v>
      </c>
      <c r="AU59" s="19">
        <f t="shared" si="49"/>
        <v>6</v>
      </c>
    </row>
    <row r="60" spans="1:47" ht="15.75" thickBot="1">
      <c r="A60" s="17">
        <f t="shared" si="25"/>
        <v>49</v>
      </c>
      <c r="B60" s="28" t="s">
        <v>82</v>
      </c>
      <c r="C60" s="33">
        <v>0</v>
      </c>
      <c r="D60" s="35">
        <v>0</v>
      </c>
      <c r="E60" s="34">
        <v>1</v>
      </c>
      <c r="F60" s="18">
        <f t="shared" si="26"/>
        <v>1</v>
      </c>
      <c r="G60" s="42"/>
      <c r="H60" s="43"/>
      <c r="I60" s="44"/>
      <c r="J60" s="18">
        <f t="shared" si="27"/>
        <v>0</v>
      </c>
      <c r="K60" s="51"/>
      <c r="L60" s="52"/>
      <c r="M60" s="53"/>
      <c r="N60" s="18">
        <f t="shared" si="28"/>
        <v>0</v>
      </c>
      <c r="O60" s="60">
        <v>0</v>
      </c>
      <c r="P60" s="61">
        <v>1</v>
      </c>
      <c r="Q60" s="62">
        <v>0</v>
      </c>
      <c r="R60" s="18">
        <f t="shared" si="29"/>
        <v>1</v>
      </c>
      <c r="S60" s="72"/>
      <c r="T60" s="73"/>
      <c r="U60" s="74"/>
      <c r="V60" s="18">
        <f t="shared" si="30"/>
        <v>0</v>
      </c>
      <c r="W60" s="81"/>
      <c r="X60" s="82"/>
      <c r="Y60" s="83"/>
      <c r="Z60" s="18">
        <f t="shared" si="31"/>
        <v>0</v>
      </c>
      <c r="AA60" s="90"/>
      <c r="AB60" s="91"/>
      <c r="AC60" s="92"/>
      <c r="AD60" s="18">
        <f t="shared" si="32"/>
        <v>0</v>
      </c>
      <c r="AE60" s="19">
        <f t="shared" si="33"/>
        <v>0</v>
      </c>
      <c r="AF60" s="19">
        <f t="shared" si="34"/>
        <v>1</v>
      </c>
      <c r="AG60" s="19">
        <f t="shared" si="35"/>
        <v>1</v>
      </c>
      <c r="AH60" s="18">
        <f t="shared" si="36"/>
        <v>2</v>
      </c>
      <c r="AI60" s="19">
        <f t="shared" si="37"/>
        <v>0</v>
      </c>
      <c r="AJ60" s="19">
        <f t="shared" si="38"/>
        <v>0</v>
      </c>
      <c r="AK60" s="19">
        <f t="shared" si="39"/>
        <v>0</v>
      </c>
      <c r="AL60" s="18">
        <f t="shared" si="40"/>
        <v>0</v>
      </c>
      <c r="AM60" s="19">
        <f t="shared" si="41"/>
        <v>0</v>
      </c>
      <c r="AN60" s="19">
        <f t="shared" si="42"/>
        <v>0</v>
      </c>
      <c r="AO60" s="19">
        <f t="shared" si="43"/>
        <v>0</v>
      </c>
      <c r="AP60" s="18">
        <f t="shared" si="44"/>
        <v>0</v>
      </c>
      <c r="AQ60" s="19">
        <f t="shared" si="45"/>
        <v>0</v>
      </c>
      <c r="AR60" s="19">
        <f t="shared" si="46"/>
        <v>1</v>
      </c>
      <c r="AS60" s="19">
        <f t="shared" si="47"/>
        <v>1</v>
      </c>
      <c r="AT60" s="18">
        <f t="shared" si="48"/>
        <v>2</v>
      </c>
      <c r="AU60" s="19">
        <f t="shared" si="49"/>
        <v>6</v>
      </c>
    </row>
    <row r="61" spans="1:47" ht="15.75" thickBot="1">
      <c r="A61" s="17">
        <f t="shared" si="25"/>
        <v>49</v>
      </c>
      <c r="B61" s="28" t="s">
        <v>83</v>
      </c>
      <c r="C61" s="33">
        <v>0</v>
      </c>
      <c r="D61" s="35">
        <v>0</v>
      </c>
      <c r="E61" s="34">
        <v>1</v>
      </c>
      <c r="F61" s="18">
        <f t="shared" si="26"/>
        <v>1</v>
      </c>
      <c r="G61" s="42"/>
      <c r="H61" s="43"/>
      <c r="I61" s="44"/>
      <c r="J61" s="18">
        <f t="shared" si="27"/>
        <v>0</v>
      </c>
      <c r="K61" s="51"/>
      <c r="L61" s="52"/>
      <c r="M61" s="53"/>
      <c r="N61" s="18">
        <f t="shared" si="28"/>
        <v>0</v>
      </c>
      <c r="O61" s="60">
        <v>0</v>
      </c>
      <c r="P61" s="61">
        <v>1</v>
      </c>
      <c r="Q61" s="62">
        <v>0</v>
      </c>
      <c r="R61" s="18">
        <f t="shared" si="29"/>
        <v>1</v>
      </c>
      <c r="S61" s="72"/>
      <c r="T61" s="73"/>
      <c r="U61" s="74"/>
      <c r="V61" s="18">
        <f t="shared" si="30"/>
        <v>0</v>
      </c>
      <c r="W61" s="81"/>
      <c r="X61" s="82"/>
      <c r="Y61" s="83"/>
      <c r="Z61" s="18">
        <f t="shared" si="31"/>
        <v>0</v>
      </c>
      <c r="AA61" s="90"/>
      <c r="AB61" s="91"/>
      <c r="AC61" s="92"/>
      <c r="AD61" s="18">
        <f t="shared" si="32"/>
        <v>0</v>
      </c>
      <c r="AE61" s="19">
        <f t="shared" si="33"/>
        <v>0</v>
      </c>
      <c r="AF61" s="19">
        <f t="shared" si="34"/>
        <v>1</v>
      </c>
      <c r="AG61" s="19">
        <f t="shared" si="35"/>
        <v>1</v>
      </c>
      <c r="AH61" s="18">
        <f t="shared" si="36"/>
        <v>2</v>
      </c>
      <c r="AI61" s="19">
        <f t="shared" si="37"/>
        <v>0</v>
      </c>
      <c r="AJ61" s="19">
        <f t="shared" si="38"/>
        <v>0</v>
      </c>
      <c r="AK61" s="19">
        <f t="shared" si="39"/>
        <v>0</v>
      </c>
      <c r="AL61" s="18">
        <f t="shared" si="40"/>
        <v>0</v>
      </c>
      <c r="AM61" s="19">
        <f t="shared" si="41"/>
        <v>0</v>
      </c>
      <c r="AN61" s="19">
        <f t="shared" si="42"/>
        <v>0</v>
      </c>
      <c r="AO61" s="19">
        <f t="shared" si="43"/>
        <v>0</v>
      </c>
      <c r="AP61" s="18">
        <f t="shared" si="44"/>
        <v>0</v>
      </c>
      <c r="AQ61" s="19">
        <f t="shared" si="45"/>
        <v>0</v>
      </c>
      <c r="AR61" s="19">
        <f t="shared" si="46"/>
        <v>1</v>
      </c>
      <c r="AS61" s="19">
        <f t="shared" si="47"/>
        <v>1</v>
      </c>
      <c r="AT61" s="18">
        <f t="shared" si="48"/>
        <v>2</v>
      </c>
      <c r="AU61" s="19">
        <f t="shared" si="49"/>
        <v>6</v>
      </c>
    </row>
    <row r="62" spans="1:47" ht="45.75" thickBot="1">
      <c r="A62" s="17">
        <f t="shared" si="25"/>
        <v>49</v>
      </c>
      <c r="B62" s="28" t="s">
        <v>84</v>
      </c>
      <c r="C62" s="33">
        <v>0</v>
      </c>
      <c r="D62" s="35">
        <v>0</v>
      </c>
      <c r="E62" s="34">
        <v>1</v>
      </c>
      <c r="F62" s="18">
        <f t="shared" si="26"/>
        <v>1</v>
      </c>
      <c r="G62" s="42"/>
      <c r="H62" s="43"/>
      <c r="I62" s="44"/>
      <c r="J62" s="18">
        <f t="shared" si="27"/>
        <v>0</v>
      </c>
      <c r="K62" s="51"/>
      <c r="L62" s="52"/>
      <c r="M62" s="53"/>
      <c r="N62" s="18">
        <f t="shared" si="28"/>
        <v>0</v>
      </c>
      <c r="O62" s="60">
        <v>0</v>
      </c>
      <c r="P62" s="61">
        <v>1</v>
      </c>
      <c r="Q62" s="62">
        <v>0</v>
      </c>
      <c r="R62" s="18">
        <f t="shared" si="29"/>
        <v>1</v>
      </c>
      <c r="S62" s="72"/>
      <c r="T62" s="73"/>
      <c r="U62" s="74"/>
      <c r="V62" s="18">
        <f t="shared" si="30"/>
        <v>0</v>
      </c>
      <c r="W62" s="81"/>
      <c r="X62" s="82"/>
      <c r="Y62" s="83"/>
      <c r="Z62" s="18">
        <f t="shared" si="31"/>
        <v>0</v>
      </c>
      <c r="AA62" s="90"/>
      <c r="AB62" s="91"/>
      <c r="AC62" s="92"/>
      <c r="AD62" s="18">
        <f t="shared" si="32"/>
        <v>0</v>
      </c>
      <c r="AE62" s="19">
        <f t="shared" si="33"/>
        <v>0</v>
      </c>
      <c r="AF62" s="19">
        <f t="shared" si="34"/>
        <v>1</v>
      </c>
      <c r="AG62" s="19">
        <f t="shared" si="35"/>
        <v>1</v>
      </c>
      <c r="AH62" s="18">
        <f t="shared" si="36"/>
        <v>2</v>
      </c>
      <c r="AI62" s="19">
        <f t="shared" si="37"/>
        <v>0</v>
      </c>
      <c r="AJ62" s="19">
        <f t="shared" si="38"/>
        <v>0</v>
      </c>
      <c r="AK62" s="19">
        <f t="shared" si="39"/>
        <v>0</v>
      </c>
      <c r="AL62" s="18">
        <f t="shared" si="40"/>
        <v>0</v>
      </c>
      <c r="AM62" s="19">
        <f t="shared" si="41"/>
        <v>0</v>
      </c>
      <c r="AN62" s="19">
        <f t="shared" si="42"/>
        <v>0</v>
      </c>
      <c r="AO62" s="19">
        <f t="shared" si="43"/>
        <v>0</v>
      </c>
      <c r="AP62" s="18">
        <f t="shared" si="44"/>
        <v>0</v>
      </c>
      <c r="AQ62" s="19">
        <f t="shared" si="45"/>
        <v>0</v>
      </c>
      <c r="AR62" s="19">
        <f t="shared" si="46"/>
        <v>1</v>
      </c>
      <c r="AS62" s="19">
        <f t="shared" si="47"/>
        <v>1</v>
      </c>
      <c r="AT62" s="18">
        <f t="shared" si="48"/>
        <v>2</v>
      </c>
      <c r="AU62" s="19">
        <f t="shared" si="49"/>
        <v>6</v>
      </c>
    </row>
    <row r="63" spans="1:47" ht="30.75" thickBot="1">
      <c r="A63" s="17">
        <f t="shared" si="25"/>
        <v>67</v>
      </c>
      <c r="B63" s="28" t="s">
        <v>85</v>
      </c>
      <c r="C63" s="33"/>
      <c r="D63" s="35"/>
      <c r="E63" s="34"/>
      <c r="F63" s="18">
        <f t="shared" si="26"/>
        <v>0</v>
      </c>
      <c r="G63" s="42"/>
      <c r="H63" s="43"/>
      <c r="I63" s="44"/>
      <c r="J63" s="18">
        <f t="shared" si="27"/>
        <v>0</v>
      </c>
      <c r="K63" s="51"/>
      <c r="L63" s="52"/>
      <c r="M63" s="53"/>
      <c r="N63" s="18">
        <f t="shared" si="28"/>
        <v>0</v>
      </c>
      <c r="O63" s="60">
        <v>0</v>
      </c>
      <c r="P63" s="61">
        <v>1</v>
      </c>
      <c r="Q63" s="62">
        <v>0</v>
      </c>
      <c r="R63" s="18">
        <f t="shared" si="29"/>
        <v>1</v>
      </c>
      <c r="S63" s="72">
        <v>0</v>
      </c>
      <c r="T63" s="73">
        <v>0</v>
      </c>
      <c r="U63" s="74">
        <v>1</v>
      </c>
      <c r="V63" s="18">
        <f t="shared" si="30"/>
        <v>1</v>
      </c>
      <c r="W63" s="81"/>
      <c r="X63" s="82"/>
      <c r="Y63" s="83"/>
      <c r="Z63" s="18">
        <f t="shared" si="31"/>
        <v>0</v>
      </c>
      <c r="AA63" s="90"/>
      <c r="AB63" s="91"/>
      <c r="AC63" s="92"/>
      <c r="AD63" s="18">
        <f t="shared" si="32"/>
        <v>0</v>
      </c>
      <c r="AE63" s="19">
        <f t="shared" si="33"/>
        <v>0</v>
      </c>
      <c r="AF63" s="19">
        <f t="shared" si="34"/>
        <v>1</v>
      </c>
      <c r="AG63" s="19">
        <f t="shared" si="35"/>
        <v>0</v>
      </c>
      <c r="AH63" s="18">
        <f t="shared" si="36"/>
        <v>1</v>
      </c>
      <c r="AI63" s="19">
        <f t="shared" si="37"/>
        <v>0</v>
      </c>
      <c r="AJ63" s="19">
        <f t="shared" si="38"/>
        <v>0</v>
      </c>
      <c r="AK63" s="19">
        <f t="shared" si="39"/>
        <v>1</v>
      </c>
      <c r="AL63" s="18">
        <f t="shared" si="40"/>
        <v>1</v>
      </c>
      <c r="AM63" s="19">
        <f t="shared" si="41"/>
        <v>0</v>
      </c>
      <c r="AN63" s="19">
        <f t="shared" si="42"/>
        <v>0</v>
      </c>
      <c r="AO63" s="19">
        <f t="shared" si="43"/>
        <v>0</v>
      </c>
      <c r="AP63" s="18">
        <f t="shared" si="44"/>
        <v>0</v>
      </c>
      <c r="AQ63" s="19">
        <f t="shared" si="45"/>
        <v>0</v>
      </c>
      <c r="AR63" s="19">
        <f t="shared" si="46"/>
        <v>1</v>
      </c>
      <c r="AS63" s="19">
        <f t="shared" si="47"/>
        <v>1</v>
      </c>
      <c r="AT63" s="18">
        <f t="shared" si="48"/>
        <v>2</v>
      </c>
      <c r="AU63" s="19">
        <f t="shared" si="49"/>
        <v>5.5</v>
      </c>
    </row>
    <row r="64" spans="1:47" ht="15.75" thickBot="1">
      <c r="A64" s="17">
        <f t="shared" si="25"/>
        <v>67</v>
      </c>
      <c r="B64" s="28" t="s">
        <v>86</v>
      </c>
      <c r="C64" s="33">
        <v>0</v>
      </c>
      <c r="D64" s="35">
        <v>1</v>
      </c>
      <c r="E64" s="34">
        <v>0</v>
      </c>
      <c r="F64" s="18">
        <f t="shared" si="26"/>
        <v>1</v>
      </c>
      <c r="G64" s="42"/>
      <c r="H64" s="43"/>
      <c r="I64" s="44"/>
      <c r="J64" s="18">
        <f t="shared" si="27"/>
        <v>0</v>
      </c>
      <c r="K64" s="51"/>
      <c r="L64" s="52"/>
      <c r="M64" s="53"/>
      <c r="N64" s="18">
        <f t="shared" si="28"/>
        <v>0</v>
      </c>
      <c r="O64" s="60"/>
      <c r="P64" s="61"/>
      <c r="Q64" s="62"/>
      <c r="R64" s="18">
        <f t="shared" si="29"/>
        <v>0</v>
      </c>
      <c r="S64" s="72">
        <v>0</v>
      </c>
      <c r="T64" s="73">
        <v>0</v>
      </c>
      <c r="U64" s="74">
        <v>1</v>
      </c>
      <c r="V64" s="18">
        <f t="shared" si="30"/>
        <v>1</v>
      </c>
      <c r="W64" s="81"/>
      <c r="X64" s="82"/>
      <c r="Y64" s="83"/>
      <c r="Z64" s="18">
        <f t="shared" si="31"/>
        <v>0</v>
      </c>
      <c r="AA64" s="90"/>
      <c r="AB64" s="91"/>
      <c r="AC64" s="92"/>
      <c r="AD64" s="18">
        <f t="shared" si="32"/>
        <v>0</v>
      </c>
      <c r="AE64" s="19">
        <f t="shared" si="33"/>
        <v>0</v>
      </c>
      <c r="AF64" s="19">
        <f t="shared" si="34"/>
        <v>1</v>
      </c>
      <c r="AG64" s="19">
        <f t="shared" si="35"/>
        <v>0</v>
      </c>
      <c r="AH64" s="18">
        <f t="shared" si="36"/>
        <v>1</v>
      </c>
      <c r="AI64" s="19">
        <f t="shared" si="37"/>
        <v>0</v>
      </c>
      <c r="AJ64" s="19">
        <f t="shared" si="38"/>
        <v>0</v>
      </c>
      <c r="AK64" s="19">
        <f t="shared" si="39"/>
        <v>1</v>
      </c>
      <c r="AL64" s="18">
        <f t="shared" si="40"/>
        <v>1</v>
      </c>
      <c r="AM64" s="19">
        <f t="shared" si="41"/>
        <v>0</v>
      </c>
      <c r="AN64" s="19">
        <f t="shared" si="42"/>
        <v>0</v>
      </c>
      <c r="AO64" s="19">
        <f t="shared" si="43"/>
        <v>0</v>
      </c>
      <c r="AP64" s="18">
        <f t="shared" si="44"/>
        <v>0</v>
      </c>
      <c r="AQ64" s="19">
        <f t="shared" si="45"/>
        <v>0</v>
      </c>
      <c r="AR64" s="19">
        <f t="shared" si="46"/>
        <v>1</v>
      </c>
      <c r="AS64" s="19">
        <f t="shared" si="47"/>
        <v>1</v>
      </c>
      <c r="AT64" s="18">
        <f t="shared" si="48"/>
        <v>2</v>
      </c>
      <c r="AU64" s="19">
        <f t="shared" si="49"/>
        <v>5.5</v>
      </c>
    </row>
    <row r="65" spans="1:47" ht="15.75" thickBot="1">
      <c r="A65" s="17">
        <f t="shared" si="25"/>
        <v>67</v>
      </c>
      <c r="B65" s="28" t="s">
        <v>87</v>
      </c>
      <c r="C65" s="33"/>
      <c r="D65" s="35"/>
      <c r="E65" s="34"/>
      <c r="F65" s="18">
        <f t="shared" si="26"/>
        <v>0</v>
      </c>
      <c r="G65" s="42"/>
      <c r="H65" s="43"/>
      <c r="I65" s="44"/>
      <c r="J65" s="18">
        <f t="shared" si="27"/>
        <v>0</v>
      </c>
      <c r="K65" s="51"/>
      <c r="L65" s="52"/>
      <c r="M65" s="53"/>
      <c r="N65" s="18">
        <f t="shared" si="28"/>
        <v>0</v>
      </c>
      <c r="O65" s="60">
        <v>0</v>
      </c>
      <c r="P65" s="61">
        <v>1</v>
      </c>
      <c r="Q65" s="62">
        <v>0</v>
      </c>
      <c r="R65" s="18">
        <f t="shared" si="29"/>
        <v>1</v>
      </c>
      <c r="S65" s="72">
        <v>0</v>
      </c>
      <c r="T65" s="73">
        <v>0</v>
      </c>
      <c r="U65" s="74">
        <v>1</v>
      </c>
      <c r="V65" s="18">
        <f t="shared" si="30"/>
        <v>1</v>
      </c>
      <c r="W65" s="81"/>
      <c r="X65" s="82"/>
      <c r="Y65" s="83"/>
      <c r="Z65" s="18">
        <f t="shared" si="31"/>
        <v>0</v>
      </c>
      <c r="AA65" s="90"/>
      <c r="AB65" s="91"/>
      <c r="AC65" s="92"/>
      <c r="AD65" s="18">
        <f t="shared" si="32"/>
        <v>0</v>
      </c>
      <c r="AE65" s="19">
        <f t="shared" si="33"/>
        <v>0</v>
      </c>
      <c r="AF65" s="19">
        <f t="shared" si="34"/>
        <v>1</v>
      </c>
      <c r="AG65" s="19">
        <f t="shared" si="35"/>
        <v>0</v>
      </c>
      <c r="AH65" s="18">
        <f t="shared" si="36"/>
        <v>1</v>
      </c>
      <c r="AI65" s="19">
        <f t="shared" si="37"/>
        <v>0</v>
      </c>
      <c r="AJ65" s="19">
        <f t="shared" si="38"/>
        <v>0</v>
      </c>
      <c r="AK65" s="19">
        <f t="shared" si="39"/>
        <v>1</v>
      </c>
      <c r="AL65" s="18">
        <f t="shared" si="40"/>
        <v>1</v>
      </c>
      <c r="AM65" s="19">
        <f t="shared" si="41"/>
        <v>0</v>
      </c>
      <c r="AN65" s="19">
        <f t="shared" si="42"/>
        <v>0</v>
      </c>
      <c r="AO65" s="19">
        <f t="shared" si="43"/>
        <v>0</v>
      </c>
      <c r="AP65" s="18">
        <f t="shared" si="44"/>
        <v>0</v>
      </c>
      <c r="AQ65" s="19">
        <f t="shared" si="45"/>
        <v>0</v>
      </c>
      <c r="AR65" s="19">
        <f t="shared" si="46"/>
        <v>1</v>
      </c>
      <c r="AS65" s="19">
        <f t="shared" si="47"/>
        <v>1</v>
      </c>
      <c r="AT65" s="18">
        <f t="shared" si="48"/>
        <v>2</v>
      </c>
      <c r="AU65" s="19">
        <f t="shared" si="49"/>
        <v>5.5</v>
      </c>
    </row>
    <row r="66" spans="1:47" ht="15.75" thickBot="1">
      <c r="A66" s="17">
        <f t="shared" si="25"/>
        <v>70</v>
      </c>
      <c r="B66" s="28" t="s">
        <v>88</v>
      </c>
      <c r="C66" s="33">
        <v>0</v>
      </c>
      <c r="D66" s="35">
        <v>0</v>
      </c>
      <c r="E66" s="34">
        <v>1</v>
      </c>
      <c r="F66" s="18">
        <f t="shared" si="26"/>
        <v>1</v>
      </c>
      <c r="G66" s="42">
        <v>0</v>
      </c>
      <c r="H66" s="43">
        <v>1</v>
      </c>
      <c r="I66" s="44">
        <v>0</v>
      </c>
      <c r="J66" s="18">
        <f t="shared" si="27"/>
        <v>1</v>
      </c>
      <c r="K66" s="51"/>
      <c r="L66" s="52"/>
      <c r="M66" s="53"/>
      <c r="N66" s="18">
        <f t="shared" si="28"/>
        <v>0</v>
      </c>
      <c r="O66" s="60"/>
      <c r="P66" s="61"/>
      <c r="Q66" s="62"/>
      <c r="R66" s="18">
        <f t="shared" si="29"/>
        <v>0</v>
      </c>
      <c r="S66" s="72"/>
      <c r="T66" s="73"/>
      <c r="U66" s="74"/>
      <c r="V66" s="18">
        <f t="shared" si="30"/>
        <v>0</v>
      </c>
      <c r="W66" s="81"/>
      <c r="X66" s="82"/>
      <c r="Y66" s="83"/>
      <c r="Z66" s="18">
        <f t="shared" si="31"/>
        <v>0</v>
      </c>
      <c r="AA66" s="90"/>
      <c r="AB66" s="91"/>
      <c r="AC66" s="92"/>
      <c r="AD66" s="18">
        <f t="shared" si="32"/>
        <v>0</v>
      </c>
      <c r="AE66" s="19">
        <f t="shared" si="33"/>
        <v>0</v>
      </c>
      <c r="AF66" s="19">
        <f t="shared" si="34"/>
        <v>0</v>
      </c>
      <c r="AG66" s="19">
        <f t="shared" si="35"/>
        <v>1</v>
      </c>
      <c r="AH66" s="18">
        <f t="shared" si="36"/>
        <v>1</v>
      </c>
      <c r="AI66" s="19">
        <f t="shared" si="37"/>
        <v>0</v>
      </c>
      <c r="AJ66" s="19">
        <f t="shared" si="38"/>
        <v>1</v>
      </c>
      <c r="AK66" s="19">
        <f t="shared" si="39"/>
        <v>0</v>
      </c>
      <c r="AL66" s="18">
        <f t="shared" si="40"/>
        <v>1</v>
      </c>
      <c r="AM66" s="19">
        <f t="shared" si="41"/>
        <v>0</v>
      </c>
      <c r="AN66" s="19">
        <f t="shared" si="42"/>
        <v>0</v>
      </c>
      <c r="AO66" s="19">
        <f t="shared" si="43"/>
        <v>0</v>
      </c>
      <c r="AP66" s="18">
        <f t="shared" si="44"/>
        <v>0</v>
      </c>
      <c r="AQ66" s="19">
        <f t="shared" si="45"/>
        <v>0</v>
      </c>
      <c r="AR66" s="19">
        <f t="shared" si="46"/>
        <v>1</v>
      </c>
      <c r="AS66" s="19">
        <f t="shared" si="47"/>
        <v>1</v>
      </c>
      <c r="AT66" s="18">
        <f t="shared" si="48"/>
        <v>2</v>
      </c>
      <c r="AU66" s="19">
        <f t="shared" si="49"/>
        <v>5</v>
      </c>
    </row>
    <row r="67" spans="1:47" ht="15.75" thickBot="1">
      <c r="A67" s="17">
        <f t="shared" si="25"/>
        <v>79</v>
      </c>
      <c r="B67" s="28" t="s">
        <v>89</v>
      </c>
      <c r="C67" s="33">
        <v>0</v>
      </c>
      <c r="D67" s="35">
        <v>0</v>
      </c>
      <c r="E67" s="34">
        <v>2</v>
      </c>
      <c r="F67" s="18">
        <f t="shared" si="26"/>
        <v>2</v>
      </c>
      <c r="G67" s="42"/>
      <c r="H67" s="43"/>
      <c r="I67" s="44"/>
      <c r="J67" s="18">
        <f t="shared" si="27"/>
        <v>0</v>
      </c>
      <c r="K67" s="51"/>
      <c r="L67" s="52"/>
      <c r="M67" s="53"/>
      <c r="N67" s="18">
        <f t="shared" si="28"/>
        <v>0</v>
      </c>
      <c r="O67" s="60"/>
      <c r="P67" s="61"/>
      <c r="Q67" s="62"/>
      <c r="R67" s="18">
        <f t="shared" si="29"/>
        <v>0</v>
      </c>
      <c r="S67" s="72"/>
      <c r="T67" s="73"/>
      <c r="U67" s="74"/>
      <c r="V67" s="18">
        <f t="shared" si="30"/>
        <v>0</v>
      </c>
      <c r="W67" s="81"/>
      <c r="X67" s="82"/>
      <c r="Y67" s="83"/>
      <c r="Z67" s="18">
        <f t="shared" si="31"/>
        <v>0</v>
      </c>
      <c r="AA67" s="90"/>
      <c r="AB67" s="91"/>
      <c r="AC67" s="92"/>
      <c r="AD67" s="18">
        <f t="shared" si="32"/>
        <v>0</v>
      </c>
      <c r="AE67" s="19">
        <f t="shared" si="33"/>
        <v>0</v>
      </c>
      <c r="AF67" s="19">
        <f t="shared" si="34"/>
        <v>0</v>
      </c>
      <c r="AG67" s="19">
        <f t="shared" si="35"/>
        <v>2</v>
      </c>
      <c r="AH67" s="18">
        <f t="shared" si="36"/>
        <v>2</v>
      </c>
      <c r="AI67" s="19">
        <f t="shared" si="37"/>
        <v>0</v>
      </c>
      <c r="AJ67" s="19">
        <f t="shared" si="38"/>
        <v>0</v>
      </c>
      <c r="AK67" s="19">
        <f t="shared" si="39"/>
        <v>0</v>
      </c>
      <c r="AL67" s="18">
        <f t="shared" si="40"/>
        <v>0</v>
      </c>
      <c r="AM67" s="19">
        <f t="shared" si="41"/>
        <v>0</v>
      </c>
      <c r="AN67" s="19">
        <f t="shared" si="42"/>
        <v>0</v>
      </c>
      <c r="AO67" s="19">
        <f t="shared" si="43"/>
        <v>0</v>
      </c>
      <c r="AP67" s="18">
        <f t="shared" si="44"/>
        <v>0</v>
      </c>
      <c r="AQ67" s="19">
        <f t="shared" si="45"/>
        <v>0</v>
      </c>
      <c r="AR67" s="19">
        <f t="shared" si="46"/>
        <v>0</v>
      </c>
      <c r="AS67" s="19">
        <f t="shared" si="47"/>
        <v>2</v>
      </c>
      <c r="AT67" s="18">
        <f t="shared" si="48"/>
        <v>2</v>
      </c>
      <c r="AU67" s="19">
        <f t="shared" si="49"/>
        <v>4</v>
      </c>
    </row>
    <row r="68" spans="1:47" ht="30.75" thickBot="1">
      <c r="A68" s="17">
        <f aca="true" t="shared" si="50" ref="A68:A99">RANK(AU68,$AU$4:$AU$164)</f>
        <v>108</v>
      </c>
      <c r="B68" s="28" t="s">
        <v>90</v>
      </c>
      <c r="C68" s="33">
        <v>0</v>
      </c>
      <c r="D68" s="35">
        <v>0</v>
      </c>
      <c r="E68" s="34">
        <v>1</v>
      </c>
      <c r="F68" s="18">
        <f aca="true" t="shared" si="51" ref="F68:F99">C68+D68+E68</f>
        <v>1</v>
      </c>
      <c r="G68" s="42"/>
      <c r="H68" s="43"/>
      <c r="I68" s="44"/>
      <c r="J68" s="18">
        <f aca="true" t="shared" si="52" ref="J68:J99">G68+H68+I68</f>
        <v>0</v>
      </c>
      <c r="K68" s="51"/>
      <c r="L68" s="52"/>
      <c r="M68" s="53"/>
      <c r="N68" s="18">
        <f aca="true" t="shared" si="53" ref="N68:N99">K68+L68+M68</f>
        <v>0</v>
      </c>
      <c r="O68" s="60"/>
      <c r="P68" s="61"/>
      <c r="Q68" s="62"/>
      <c r="R68" s="18">
        <f aca="true" t="shared" si="54" ref="R68:R99">O68+P68+Q68</f>
        <v>0</v>
      </c>
      <c r="S68" s="72">
        <v>0</v>
      </c>
      <c r="T68" s="73">
        <v>0</v>
      </c>
      <c r="U68" s="74">
        <v>1</v>
      </c>
      <c r="V68" s="18">
        <f aca="true" t="shared" si="55" ref="V68:V99">S68+T68+U68</f>
        <v>1</v>
      </c>
      <c r="W68" s="81"/>
      <c r="X68" s="82"/>
      <c r="Y68" s="83"/>
      <c r="Z68" s="18">
        <f aca="true" t="shared" si="56" ref="Z68:Z99">W68+X68+Y68</f>
        <v>0</v>
      </c>
      <c r="AA68" s="90"/>
      <c r="AB68" s="91"/>
      <c r="AC68" s="92"/>
      <c r="AD68" s="18">
        <f aca="true" t="shared" si="57" ref="AD68:AD99">AA68+AB68+AC68</f>
        <v>0</v>
      </c>
      <c r="AE68" s="19">
        <f aca="true" t="shared" si="58" ref="AE68:AE99">C68+O68</f>
        <v>0</v>
      </c>
      <c r="AF68" s="19">
        <f aca="true" t="shared" si="59" ref="AF68:AF99">D68+P68</f>
        <v>0</v>
      </c>
      <c r="AG68" s="19">
        <f aca="true" t="shared" si="60" ref="AG68:AG99">E68+Q68</f>
        <v>1</v>
      </c>
      <c r="AH68" s="18">
        <f aca="true" t="shared" si="61" ref="AH68:AH99">SUM(AE68:AG68)</f>
        <v>1</v>
      </c>
      <c r="AI68" s="19">
        <f aca="true" t="shared" si="62" ref="AI68:AI99">G68+S68+W68+AA68</f>
        <v>0</v>
      </c>
      <c r="AJ68" s="19">
        <f aca="true" t="shared" si="63" ref="AJ68:AJ99">H68+T68+X68+AB68</f>
        <v>0</v>
      </c>
      <c r="AK68" s="19">
        <f aca="true" t="shared" si="64" ref="AK68:AK99">I68+U68+Y68+AC68</f>
        <v>1</v>
      </c>
      <c r="AL68" s="18">
        <f aca="true" t="shared" si="65" ref="AL68:AL99">SUM(AI68:AK68)</f>
        <v>1</v>
      </c>
      <c r="AM68" s="19">
        <f aca="true" t="shared" si="66" ref="AM68:AM99">K68</f>
        <v>0</v>
      </c>
      <c r="AN68" s="19">
        <f aca="true" t="shared" si="67" ref="AN68:AN99">L68</f>
        <v>0</v>
      </c>
      <c r="AO68" s="19">
        <f aca="true" t="shared" si="68" ref="AO68:AO99">M68</f>
        <v>0</v>
      </c>
      <c r="AP68" s="18">
        <f aca="true" t="shared" si="69" ref="AP68:AP99">SUM(AM68:AO68)</f>
        <v>0</v>
      </c>
      <c r="AQ68" s="19">
        <f aca="true" t="shared" si="70" ref="AQ68:AQ99">AE68+AI68+AM68</f>
        <v>0</v>
      </c>
      <c r="AR68" s="19">
        <f aca="true" t="shared" si="71" ref="AR68:AR99">AF68+AJ68+AN68</f>
        <v>0</v>
      </c>
      <c r="AS68" s="19">
        <f aca="true" t="shared" si="72" ref="AS68:AS99">AG68+AK68+AO68</f>
        <v>2</v>
      </c>
      <c r="AT68" s="18">
        <f aca="true" t="shared" si="73" ref="AT68:AT99">AQ68+AR68+AS68</f>
        <v>2</v>
      </c>
      <c r="AU68" s="19">
        <f aca="true" t="shared" si="74" ref="AU68:AU99">AE68*6+AF68*4+AG68*2+AI68*4.5+AJ68*3+AK68*1.5+AM68*3+AN68*2+AO68*1</f>
        <v>3.5</v>
      </c>
    </row>
    <row r="69" spans="1:47" ht="45.75" thickBot="1">
      <c r="A69" s="17">
        <f t="shared" si="50"/>
        <v>109</v>
      </c>
      <c r="B69" s="28" t="s">
        <v>91</v>
      </c>
      <c r="C69" s="33"/>
      <c r="D69" s="35"/>
      <c r="E69" s="34"/>
      <c r="F69" s="18">
        <f t="shared" si="51"/>
        <v>0</v>
      </c>
      <c r="G69" s="42"/>
      <c r="H69" s="43"/>
      <c r="I69" s="44"/>
      <c r="J69" s="18">
        <f t="shared" si="52"/>
        <v>0</v>
      </c>
      <c r="K69" s="51"/>
      <c r="L69" s="52"/>
      <c r="M69" s="53"/>
      <c r="N69" s="18">
        <f t="shared" si="53"/>
        <v>0</v>
      </c>
      <c r="O69" s="60"/>
      <c r="P69" s="61"/>
      <c r="Q69" s="62"/>
      <c r="R69" s="18">
        <f t="shared" si="54"/>
        <v>0</v>
      </c>
      <c r="S69" s="72">
        <v>0</v>
      </c>
      <c r="T69" s="73">
        <v>0</v>
      </c>
      <c r="U69" s="74">
        <v>2</v>
      </c>
      <c r="V69" s="18">
        <f t="shared" si="55"/>
        <v>2</v>
      </c>
      <c r="W69" s="81"/>
      <c r="X69" s="82"/>
      <c r="Y69" s="83"/>
      <c r="Z69" s="18">
        <f t="shared" si="56"/>
        <v>0</v>
      </c>
      <c r="AA69" s="90"/>
      <c r="AB69" s="91"/>
      <c r="AC69" s="92"/>
      <c r="AD69" s="18">
        <f t="shared" si="57"/>
        <v>0</v>
      </c>
      <c r="AE69" s="19">
        <f t="shared" si="58"/>
        <v>0</v>
      </c>
      <c r="AF69" s="19">
        <f t="shared" si="59"/>
        <v>0</v>
      </c>
      <c r="AG69" s="19">
        <f t="shared" si="60"/>
        <v>0</v>
      </c>
      <c r="AH69" s="18">
        <f t="shared" si="61"/>
        <v>0</v>
      </c>
      <c r="AI69" s="19">
        <f t="shared" si="62"/>
        <v>0</v>
      </c>
      <c r="AJ69" s="19">
        <f t="shared" si="63"/>
        <v>0</v>
      </c>
      <c r="AK69" s="19">
        <f t="shared" si="64"/>
        <v>2</v>
      </c>
      <c r="AL69" s="18">
        <f t="shared" si="65"/>
        <v>2</v>
      </c>
      <c r="AM69" s="19">
        <f t="shared" si="66"/>
        <v>0</v>
      </c>
      <c r="AN69" s="19">
        <f t="shared" si="67"/>
        <v>0</v>
      </c>
      <c r="AO69" s="19">
        <f t="shared" si="68"/>
        <v>0</v>
      </c>
      <c r="AP69" s="18">
        <f t="shared" si="69"/>
        <v>0</v>
      </c>
      <c r="AQ69" s="19">
        <f t="shared" si="70"/>
        <v>0</v>
      </c>
      <c r="AR69" s="19">
        <f t="shared" si="71"/>
        <v>0</v>
      </c>
      <c r="AS69" s="19">
        <f t="shared" si="72"/>
        <v>2</v>
      </c>
      <c r="AT69" s="18">
        <f t="shared" si="73"/>
        <v>2</v>
      </c>
      <c r="AU69" s="19">
        <f t="shared" si="74"/>
        <v>3</v>
      </c>
    </row>
    <row r="70" spans="1:47" ht="15.75" thickBot="1">
      <c r="A70" s="17">
        <f t="shared" si="50"/>
        <v>49</v>
      </c>
      <c r="B70" s="28" t="s">
        <v>92</v>
      </c>
      <c r="C70" s="33">
        <v>1</v>
      </c>
      <c r="D70" s="35">
        <v>0</v>
      </c>
      <c r="E70" s="34">
        <v>0</v>
      </c>
      <c r="F70" s="18">
        <f t="shared" si="51"/>
        <v>1</v>
      </c>
      <c r="G70" s="42"/>
      <c r="H70" s="43"/>
      <c r="I70" s="44"/>
      <c r="J70" s="18">
        <f t="shared" si="52"/>
        <v>0</v>
      </c>
      <c r="K70" s="51"/>
      <c r="L70" s="52"/>
      <c r="M70" s="53"/>
      <c r="N70" s="18">
        <f t="shared" si="53"/>
        <v>0</v>
      </c>
      <c r="O70" s="60"/>
      <c r="P70" s="61"/>
      <c r="Q70" s="62"/>
      <c r="R70" s="18">
        <f t="shared" si="54"/>
        <v>0</v>
      </c>
      <c r="S70" s="72"/>
      <c r="T70" s="73"/>
      <c r="U70" s="74"/>
      <c r="V70" s="18">
        <f t="shared" si="55"/>
        <v>0</v>
      </c>
      <c r="W70" s="81"/>
      <c r="X70" s="82"/>
      <c r="Y70" s="83"/>
      <c r="Z70" s="18">
        <f t="shared" si="56"/>
        <v>0</v>
      </c>
      <c r="AA70" s="90"/>
      <c r="AB70" s="91"/>
      <c r="AC70" s="92"/>
      <c r="AD70" s="18">
        <f t="shared" si="57"/>
        <v>0</v>
      </c>
      <c r="AE70" s="19">
        <f t="shared" si="58"/>
        <v>1</v>
      </c>
      <c r="AF70" s="19">
        <f t="shared" si="59"/>
        <v>0</v>
      </c>
      <c r="AG70" s="19">
        <f t="shared" si="60"/>
        <v>0</v>
      </c>
      <c r="AH70" s="18">
        <f t="shared" si="61"/>
        <v>1</v>
      </c>
      <c r="AI70" s="19">
        <f t="shared" si="62"/>
        <v>0</v>
      </c>
      <c r="AJ70" s="19">
        <f t="shared" si="63"/>
        <v>0</v>
      </c>
      <c r="AK70" s="19">
        <f t="shared" si="64"/>
        <v>0</v>
      </c>
      <c r="AL70" s="18">
        <f t="shared" si="65"/>
        <v>0</v>
      </c>
      <c r="AM70" s="19">
        <f t="shared" si="66"/>
        <v>0</v>
      </c>
      <c r="AN70" s="19">
        <f t="shared" si="67"/>
        <v>0</v>
      </c>
      <c r="AO70" s="19">
        <f t="shared" si="68"/>
        <v>0</v>
      </c>
      <c r="AP70" s="18">
        <f t="shared" si="69"/>
        <v>0</v>
      </c>
      <c r="AQ70" s="19">
        <f t="shared" si="70"/>
        <v>1</v>
      </c>
      <c r="AR70" s="19">
        <f t="shared" si="71"/>
        <v>0</v>
      </c>
      <c r="AS70" s="19">
        <f t="shared" si="72"/>
        <v>0</v>
      </c>
      <c r="AT70" s="18">
        <f t="shared" si="73"/>
        <v>1</v>
      </c>
      <c r="AU70" s="19">
        <f t="shared" si="74"/>
        <v>6</v>
      </c>
    </row>
    <row r="71" spans="1:47" ht="15.75" thickBot="1">
      <c r="A71" s="17">
        <f t="shared" si="50"/>
        <v>49</v>
      </c>
      <c r="B71" s="28" t="s">
        <v>93</v>
      </c>
      <c r="C71" s="33">
        <v>1</v>
      </c>
      <c r="D71" s="35">
        <v>0</v>
      </c>
      <c r="E71" s="34">
        <v>0</v>
      </c>
      <c r="F71" s="18">
        <f t="shared" si="51"/>
        <v>1</v>
      </c>
      <c r="G71" s="42"/>
      <c r="H71" s="43"/>
      <c r="I71" s="44"/>
      <c r="J71" s="18">
        <f t="shared" si="52"/>
        <v>0</v>
      </c>
      <c r="K71" s="51"/>
      <c r="L71" s="52"/>
      <c r="M71" s="53"/>
      <c r="N71" s="18">
        <f t="shared" si="53"/>
        <v>0</v>
      </c>
      <c r="O71" s="60"/>
      <c r="P71" s="61"/>
      <c r="Q71" s="62"/>
      <c r="R71" s="18">
        <f t="shared" si="54"/>
        <v>0</v>
      </c>
      <c r="S71" s="72"/>
      <c r="T71" s="73"/>
      <c r="U71" s="74"/>
      <c r="V71" s="18">
        <f t="shared" si="55"/>
        <v>0</v>
      </c>
      <c r="W71" s="81"/>
      <c r="X71" s="82"/>
      <c r="Y71" s="83"/>
      <c r="Z71" s="18">
        <f t="shared" si="56"/>
        <v>0</v>
      </c>
      <c r="AA71" s="90"/>
      <c r="AB71" s="91"/>
      <c r="AC71" s="92"/>
      <c r="AD71" s="18">
        <f t="shared" si="57"/>
        <v>0</v>
      </c>
      <c r="AE71" s="19">
        <f t="shared" si="58"/>
        <v>1</v>
      </c>
      <c r="AF71" s="19">
        <f t="shared" si="59"/>
        <v>0</v>
      </c>
      <c r="AG71" s="19">
        <f t="shared" si="60"/>
        <v>0</v>
      </c>
      <c r="AH71" s="18">
        <f t="shared" si="61"/>
        <v>1</v>
      </c>
      <c r="AI71" s="19">
        <f t="shared" si="62"/>
        <v>0</v>
      </c>
      <c r="AJ71" s="19">
        <f t="shared" si="63"/>
        <v>0</v>
      </c>
      <c r="AK71" s="19">
        <f t="shared" si="64"/>
        <v>0</v>
      </c>
      <c r="AL71" s="18">
        <f t="shared" si="65"/>
        <v>0</v>
      </c>
      <c r="AM71" s="19">
        <f t="shared" si="66"/>
        <v>0</v>
      </c>
      <c r="AN71" s="19">
        <f t="shared" si="67"/>
        <v>0</v>
      </c>
      <c r="AO71" s="19">
        <f t="shared" si="68"/>
        <v>0</v>
      </c>
      <c r="AP71" s="18">
        <f t="shared" si="69"/>
        <v>0</v>
      </c>
      <c r="AQ71" s="19">
        <f t="shared" si="70"/>
        <v>1</v>
      </c>
      <c r="AR71" s="19">
        <f t="shared" si="71"/>
        <v>0</v>
      </c>
      <c r="AS71" s="19">
        <f t="shared" si="72"/>
        <v>0</v>
      </c>
      <c r="AT71" s="18">
        <f t="shared" si="73"/>
        <v>1</v>
      </c>
      <c r="AU71" s="19">
        <f t="shared" si="74"/>
        <v>6</v>
      </c>
    </row>
    <row r="72" spans="1:47" ht="15.75" thickBot="1">
      <c r="A72" s="17">
        <f t="shared" si="50"/>
        <v>49</v>
      </c>
      <c r="B72" s="28" t="s">
        <v>94</v>
      </c>
      <c r="C72" s="33">
        <v>1</v>
      </c>
      <c r="D72" s="35">
        <v>0</v>
      </c>
      <c r="E72" s="34">
        <v>0</v>
      </c>
      <c r="F72" s="18">
        <f t="shared" si="51"/>
        <v>1</v>
      </c>
      <c r="G72" s="42"/>
      <c r="H72" s="43"/>
      <c r="I72" s="44"/>
      <c r="J72" s="18">
        <f t="shared" si="52"/>
        <v>0</v>
      </c>
      <c r="K72" s="51"/>
      <c r="L72" s="52"/>
      <c r="M72" s="53"/>
      <c r="N72" s="18">
        <f t="shared" si="53"/>
        <v>0</v>
      </c>
      <c r="O72" s="60"/>
      <c r="P72" s="61"/>
      <c r="Q72" s="62"/>
      <c r="R72" s="18">
        <f t="shared" si="54"/>
        <v>0</v>
      </c>
      <c r="S72" s="72"/>
      <c r="T72" s="73"/>
      <c r="U72" s="74"/>
      <c r="V72" s="18">
        <f t="shared" si="55"/>
        <v>0</v>
      </c>
      <c r="W72" s="81"/>
      <c r="X72" s="82"/>
      <c r="Y72" s="83"/>
      <c r="Z72" s="18">
        <f t="shared" si="56"/>
        <v>0</v>
      </c>
      <c r="AA72" s="90"/>
      <c r="AB72" s="91"/>
      <c r="AC72" s="92"/>
      <c r="AD72" s="18">
        <f t="shared" si="57"/>
        <v>0</v>
      </c>
      <c r="AE72" s="19">
        <f t="shared" si="58"/>
        <v>1</v>
      </c>
      <c r="AF72" s="19">
        <f t="shared" si="59"/>
        <v>0</v>
      </c>
      <c r="AG72" s="19">
        <f t="shared" si="60"/>
        <v>0</v>
      </c>
      <c r="AH72" s="18">
        <f t="shared" si="61"/>
        <v>1</v>
      </c>
      <c r="AI72" s="19">
        <f t="shared" si="62"/>
        <v>0</v>
      </c>
      <c r="AJ72" s="19">
        <f t="shared" si="63"/>
        <v>0</v>
      </c>
      <c r="AK72" s="19">
        <f t="shared" si="64"/>
        <v>0</v>
      </c>
      <c r="AL72" s="18">
        <f t="shared" si="65"/>
        <v>0</v>
      </c>
      <c r="AM72" s="19">
        <f t="shared" si="66"/>
        <v>0</v>
      </c>
      <c r="AN72" s="19">
        <f t="shared" si="67"/>
        <v>0</v>
      </c>
      <c r="AO72" s="19">
        <f t="shared" si="68"/>
        <v>0</v>
      </c>
      <c r="AP72" s="18">
        <f t="shared" si="69"/>
        <v>0</v>
      </c>
      <c r="AQ72" s="19">
        <f t="shared" si="70"/>
        <v>1</v>
      </c>
      <c r="AR72" s="19">
        <f t="shared" si="71"/>
        <v>0</v>
      </c>
      <c r="AS72" s="19">
        <f t="shared" si="72"/>
        <v>0</v>
      </c>
      <c r="AT72" s="18">
        <f t="shared" si="73"/>
        <v>1</v>
      </c>
      <c r="AU72" s="19">
        <f t="shared" si="74"/>
        <v>6</v>
      </c>
    </row>
    <row r="73" spans="1:47" ht="15.75" thickBot="1">
      <c r="A73" s="17">
        <f t="shared" si="50"/>
        <v>49</v>
      </c>
      <c r="B73" s="28" t="s">
        <v>95</v>
      </c>
      <c r="C73" s="33">
        <v>1</v>
      </c>
      <c r="D73" s="35">
        <v>0</v>
      </c>
      <c r="E73" s="34">
        <v>0</v>
      </c>
      <c r="F73" s="18">
        <f t="shared" si="51"/>
        <v>1</v>
      </c>
      <c r="G73" s="42"/>
      <c r="H73" s="43"/>
      <c r="I73" s="44"/>
      <c r="J73" s="18">
        <f t="shared" si="52"/>
        <v>0</v>
      </c>
      <c r="K73" s="51"/>
      <c r="L73" s="52"/>
      <c r="M73" s="53"/>
      <c r="N73" s="18">
        <f t="shared" si="53"/>
        <v>0</v>
      </c>
      <c r="O73" s="60"/>
      <c r="P73" s="61"/>
      <c r="Q73" s="62"/>
      <c r="R73" s="18">
        <f t="shared" si="54"/>
        <v>0</v>
      </c>
      <c r="S73" s="72"/>
      <c r="T73" s="73"/>
      <c r="U73" s="74"/>
      <c r="V73" s="18">
        <f t="shared" si="55"/>
        <v>0</v>
      </c>
      <c r="W73" s="81"/>
      <c r="X73" s="82"/>
      <c r="Y73" s="83"/>
      <c r="Z73" s="18">
        <f t="shared" si="56"/>
        <v>0</v>
      </c>
      <c r="AA73" s="90"/>
      <c r="AB73" s="91"/>
      <c r="AC73" s="92"/>
      <c r="AD73" s="18">
        <f t="shared" si="57"/>
        <v>0</v>
      </c>
      <c r="AE73" s="19">
        <f t="shared" si="58"/>
        <v>1</v>
      </c>
      <c r="AF73" s="19">
        <f t="shared" si="59"/>
        <v>0</v>
      </c>
      <c r="AG73" s="19">
        <f t="shared" si="60"/>
        <v>0</v>
      </c>
      <c r="AH73" s="18">
        <f t="shared" si="61"/>
        <v>1</v>
      </c>
      <c r="AI73" s="19">
        <f t="shared" si="62"/>
        <v>0</v>
      </c>
      <c r="AJ73" s="19">
        <f t="shared" si="63"/>
        <v>0</v>
      </c>
      <c r="AK73" s="19">
        <f t="shared" si="64"/>
        <v>0</v>
      </c>
      <c r="AL73" s="18">
        <f t="shared" si="65"/>
        <v>0</v>
      </c>
      <c r="AM73" s="19">
        <f t="shared" si="66"/>
        <v>0</v>
      </c>
      <c r="AN73" s="19">
        <f t="shared" si="67"/>
        <v>0</v>
      </c>
      <c r="AO73" s="19">
        <f t="shared" si="68"/>
        <v>0</v>
      </c>
      <c r="AP73" s="18">
        <f t="shared" si="69"/>
        <v>0</v>
      </c>
      <c r="AQ73" s="19">
        <f t="shared" si="70"/>
        <v>1</v>
      </c>
      <c r="AR73" s="19">
        <f t="shared" si="71"/>
        <v>0</v>
      </c>
      <c r="AS73" s="19">
        <f t="shared" si="72"/>
        <v>0</v>
      </c>
      <c r="AT73" s="18">
        <f t="shared" si="73"/>
        <v>1</v>
      </c>
      <c r="AU73" s="19">
        <f t="shared" si="74"/>
        <v>6</v>
      </c>
    </row>
    <row r="74" spans="1:47" ht="30.75" thickBot="1">
      <c r="A74" s="17">
        <f t="shared" si="50"/>
        <v>49</v>
      </c>
      <c r="B74" s="28" t="s">
        <v>96</v>
      </c>
      <c r="C74" s="33">
        <v>1</v>
      </c>
      <c r="D74" s="35">
        <v>0</v>
      </c>
      <c r="E74" s="34">
        <v>0</v>
      </c>
      <c r="F74" s="18">
        <f t="shared" si="51"/>
        <v>1</v>
      </c>
      <c r="G74" s="42"/>
      <c r="H74" s="43"/>
      <c r="I74" s="44"/>
      <c r="J74" s="18">
        <f t="shared" si="52"/>
        <v>0</v>
      </c>
      <c r="K74" s="51"/>
      <c r="L74" s="52"/>
      <c r="M74" s="53"/>
      <c r="N74" s="18">
        <f t="shared" si="53"/>
        <v>0</v>
      </c>
      <c r="O74" s="60"/>
      <c r="P74" s="61"/>
      <c r="Q74" s="62"/>
      <c r="R74" s="18">
        <f t="shared" si="54"/>
        <v>0</v>
      </c>
      <c r="S74" s="72"/>
      <c r="T74" s="73"/>
      <c r="U74" s="74"/>
      <c r="V74" s="18">
        <f t="shared" si="55"/>
        <v>0</v>
      </c>
      <c r="W74" s="81"/>
      <c r="X74" s="82"/>
      <c r="Y74" s="83"/>
      <c r="Z74" s="18">
        <f t="shared" si="56"/>
        <v>0</v>
      </c>
      <c r="AA74" s="90"/>
      <c r="AB74" s="91"/>
      <c r="AC74" s="92"/>
      <c r="AD74" s="18">
        <f t="shared" si="57"/>
        <v>0</v>
      </c>
      <c r="AE74" s="19">
        <f t="shared" si="58"/>
        <v>1</v>
      </c>
      <c r="AF74" s="19">
        <f t="shared" si="59"/>
        <v>0</v>
      </c>
      <c r="AG74" s="19">
        <f t="shared" si="60"/>
        <v>0</v>
      </c>
      <c r="AH74" s="18">
        <f t="shared" si="61"/>
        <v>1</v>
      </c>
      <c r="AI74" s="19">
        <f t="shared" si="62"/>
        <v>0</v>
      </c>
      <c r="AJ74" s="19">
        <f t="shared" si="63"/>
        <v>0</v>
      </c>
      <c r="AK74" s="19">
        <f t="shared" si="64"/>
        <v>0</v>
      </c>
      <c r="AL74" s="18">
        <f t="shared" si="65"/>
        <v>0</v>
      </c>
      <c r="AM74" s="19">
        <f t="shared" si="66"/>
        <v>0</v>
      </c>
      <c r="AN74" s="19">
        <f t="shared" si="67"/>
        <v>0</v>
      </c>
      <c r="AO74" s="19">
        <f t="shared" si="68"/>
        <v>0</v>
      </c>
      <c r="AP74" s="18">
        <f t="shared" si="69"/>
        <v>0</v>
      </c>
      <c r="AQ74" s="19">
        <f t="shared" si="70"/>
        <v>1</v>
      </c>
      <c r="AR74" s="19">
        <f t="shared" si="71"/>
        <v>0</v>
      </c>
      <c r="AS74" s="19">
        <f t="shared" si="72"/>
        <v>0</v>
      </c>
      <c r="AT74" s="18">
        <f t="shared" si="73"/>
        <v>1</v>
      </c>
      <c r="AU74" s="19">
        <f t="shared" si="74"/>
        <v>6</v>
      </c>
    </row>
    <row r="75" spans="1:47" ht="30.75" thickBot="1">
      <c r="A75" s="17">
        <f t="shared" si="50"/>
        <v>49</v>
      </c>
      <c r="B75" s="28" t="s">
        <v>97</v>
      </c>
      <c r="C75" s="33">
        <v>1</v>
      </c>
      <c r="D75" s="35">
        <v>0</v>
      </c>
      <c r="E75" s="34">
        <v>0</v>
      </c>
      <c r="F75" s="18">
        <f t="shared" si="51"/>
        <v>1</v>
      </c>
      <c r="G75" s="42"/>
      <c r="H75" s="43"/>
      <c r="I75" s="44"/>
      <c r="J75" s="18">
        <f t="shared" si="52"/>
        <v>0</v>
      </c>
      <c r="K75" s="51"/>
      <c r="L75" s="52"/>
      <c r="M75" s="53"/>
      <c r="N75" s="18">
        <f t="shared" si="53"/>
        <v>0</v>
      </c>
      <c r="O75" s="60"/>
      <c r="P75" s="61"/>
      <c r="Q75" s="62"/>
      <c r="R75" s="18">
        <f t="shared" si="54"/>
        <v>0</v>
      </c>
      <c r="S75" s="72"/>
      <c r="T75" s="73"/>
      <c r="U75" s="74"/>
      <c r="V75" s="18">
        <f t="shared" si="55"/>
        <v>0</v>
      </c>
      <c r="W75" s="81"/>
      <c r="X75" s="82"/>
      <c r="Y75" s="83"/>
      <c r="Z75" s="18">
        <f t="shared" si="56"/>
        <v>0</v>
      </c>
      <c r="AA75" s="90"/>
      <c r="AB75" s="91"/>
      <c r="AC75" s="92"/>
      <c r="AD75" s="18">
        <f t="shared" si="57"/>
        <v>0</v>
      </c>
      <c r="AE75" s="19">
        <f t="shared" si="58"/>
        <v>1</v>
      </c>
      <c r="AF75" s="19">
        <f t="shared" si="59"/>
        <v>0</v>
      </c>
      <c r="AG75" s="19">
        <f t="shared" si="60"/>
        <v>0</v>
      </c>
      <c r="AH75" s="18">
        <f t="shared" si="61"/>
        <v>1</v>
      </c>
      <c r="AI75" s="19">
        <f t="shared" si="62"/>
        <v>0</v>
      </c>
      <c r="AJ75" s="19">
        <f t="shared" si="63"/>
        <v>0</v>
      </c>
      <c r="AK75" s="19">
        <f t="shared" si="64"/>
        <v>0</v>
      </c>
      <c r="AL75" s="18">
        <f t="shared" si="65"/>
        <v>0</v>
      </c>
      <c r="AM75" s="19">
        <f t="shared" si="66"/>
        <v>0</v>
      </c>
      <c r="AN75" s="19">
        <f t="shared" si="67"/>
        <v>0</v>
      </c>
      <c r="AO75" s="19">
        <f t="shared" si="68"/>
        <v>0</v>
      </c>
      <c r="AP75" s="18">
        <f t="shared" si="69"/>
        <v>0</v>
      </c>
      <c r="AQ75" s="19">
        <f t="shared" si="70"/>
        <v>1</v>
      </c>
      <c r="AR75" s="19">
        <f t="shared" si="71"/>
        <v>0</v>
      </c>
      <c r="AS75" s="19">
        <f t="shared" si="72"/>
        <v>0</v>
      </c>
      <c r="AT75" s="18">
        <f t="shared" si="73"/>
        <v>1</v>
      </c>
      <c r="AU75" s="19">
        <f t="shared" si="74"/>
        <v>6</v>
      </c>
    </row>
    <row r="76" spans="1:47" ht="15.75" thickBot="1">
      <c r="A76" s="17">
        <f t="shared" si="50"/>
        <v>49</v>
      </c>
      <c r="B76" s="28" t="s">
        <v>98</v>
      </c>
      <c r="C76" s="33"/>
      <c r="D76" s="35"/>
      <c r="E76" s="34"/>
      <c r="F76" s="18">
        <f t="shared" si="51"/>
        <v>0</v>
      </c>
      <c r="G76" s="42"/>
      <c r="H76" s="43"/>
      <c r="I76" s="44"/>
      <c r="J76" s="18">
        <f t="shared" si="52"/>
        <v>0</v>
      </c>
      <c r="K76" s="51"/>
      <c r="L76" s="52"/>
      <c r="M76" s="53"/>
      <c r="N76" s="18">
        <f t="shared" si="53"/>
        <v>0</v>
      </c>
      <c r="O76" s="60">
        <v>1</v>
      </c>
      <c r="P76" s="61">
        <v>0</v>
      </c>
      <c r="Q76" s="62">
        <v>0</v>
      </c>
      <c r="R76" s="18">
        <f t="shared" si="54"/>
        <v>1</v>
      </c>
      <c r="S76" s="72"/>
      <c r="T76" s="73"/>
      <c r="U76" s="74"/>
      <c r="V76" s="18">
        <f t="shared" si="55"/>
        <v>0</v>
      </c>
      <c r="W76" s="81"/>
      <c r="X76" s="82"/>
      <c r="Y76" s="83"/>
      <c r="Z76" s="18">
        <f t="shared" si="56"/>
        <v>0</v>
      </c>
      <c r="AA76" s="90"/>
      <c r="AB76" s="91"/>
      <c r="AC76" s="92"/>
      <c r="AD76" s="18">
        <f t="shared" si="57"/>
        <v>0</v>
      </c>
      <c r="AE76" s="19">
        <f t="shared" si="58"/>
        <v>1</v>
      </c>
      <c r="AF76" s="19">
        <f t="shared" si="59"/>
        <v>0</v>
      </c>
      <c r="AG76" s="19">
        <f t="shared" si="60"/>
        <v>0</v>
      </c>
      <c r="AH76" s="18">
        <f t="shared" si="61"/>
        <v>1</v>
      </c>
      <c r="AI76" s="19">
        <f t="shared" si="62"/>
        <v>0</v>
      </c>
      <c r="AJ76" s="19">
        <f t="shared" si="63"/>
        <v>0</v>
      </c>
      <c r="AK76" s="19">
        <f t="shared" si="64"/>
        <v>0</v>
      </c>
      <c r="AL76" s="18">
        <f t="shared" si="65"/>
        <v>0</v>
      </c>
      <c r="AM76" s="19">
        <f t="shared" si="66"/>
        <v>0</v>
      </c>
      <c r="AN76" s="19">
        <f t="shared" si="67"/>
        <v>0</v>
      </c>
      <c r="AO76" s="19">
        <f t="shared" si="68"/>
        <v>0</v>
      </c>
      <c r="AP76" s="18">
        <f t="shared" si="69"/>
        <v>0</v>
      </c>
      <c r="AQ76" s="19">
        <f t="shared" si="70"/>
        <v>1</v>
      </c>
      <c r="AR76" s="19">
        <f t="shared" si="71"/>
        <v>0</v>
      </c>
      <c r="AS76" s="19">
        <f t="shared" si="72"/>
        <v>0</v>
      </c>
      <c r="AT76" s="18">
        <f t="shared" si="73"/>
        <v>1</v>
      </c>
      <c r="AU76" s="19">
        <f t="shared" si="74"/>
        <v>6</v>
      </c>
    </row>
    <row r="77" spans="1:47" ht="15.75" thickBot="1">
      <c r="A77" s="17">
        <f t="shared" si="50"/>
        <v>49</v>
      </c>
      <c r="B77" s="28" t="s">
        <v>99</v>
      </c>
      <c r="C77" s="33"/>
      <c r="D77" s="35"/>
      <c r="E77" s="34"/>
      <c r="F77" s="18">
        <f t="shared" si="51"/>
        <v>0</v>
      </c>
      <c r="G77" s="42"/>
      <c r="H77" s="43"/>
      <c r="I77" s="44"/>
      <c r="J77" s="18">
        <f t="shared" si="52"/>
        <v>0</v>
      </c>
      <c r="K77" s="51"/>
      <c r="L77" s="52"/>
      <c r="M77" s="53"/>
      <c r="N77" s="18">
        <f t="shared" si="53"/>
        <v>0</v>
      </c>
      <c r="O77" s="60">
        <v>1</v>
      </c>
      <c r="P77" s="61">
        <v>0</v>
      </c>
      <c r="Q77" s="62">
        <v>0</v>
      </c>
      <c r="R77" s="18">
        <f t="shared" si="54"/>
        <v>1</v>
      </c>
      <c r="S77" s="72"/>
      <c r="T77" s="73"/>
      <c r="U77" s="74"/>
      <c r="V77" s="18">
        <f t="shared" si="55"/>
        <v>0</v>
      </c>
      <c r="W77" s="81"/>
      <c r="X77" s="82"/>
      <c r="Y77" s="83"/>
      <c r="Z77" s="18">
        <f t="shared" si="56"/>
        <v>0</v>
      </c>
      <c r="AA77" s="90"/>
      <c r="AB77" s="91"/>
      <c r="AC77" s="92"/>
      <c r="AD77" s="18">
        <f t="shared" si="57"/>
        <v>0</v>
      </c>
      <c r="AE77" s="19">
        <f t="shared" si="58"/>
        <v>1</v>
      </c>
      <c r="AF77" s="19">
        <f t="shared" si="59"/>
        <v>0</v>
      </c>
      <c r="AG77" s="19">
        <f t="shared" si="60"/>
        <v>0</v>
      </c>
      <c r="AH77" s="18">
        <f t="shared" si="61"/>
        <v>1</v>
      </c>
      <c r="AI77" s="19">
        <f t="shared" si="62"/>
        <v>0</v>
      </c>
      <c r="AJ77" s="19">
        <f t="shared" si="63"/>
        <v>0</v>
      </c>
      <c r="AK77" s="19">
        <f t="shared" si="64"/>
        <v>0</v>
      </c>
      <c r="AL77" s="18">
        <f t="shared" si="65"/>
        <v>0</v>
      </c>
      <c r="AM77" s="19">
        <f t="shared" si="66"/>
        <v>0</v>
      </c>
      <c r="AN77" s="19">
        <f t="shared" si="67"/>
        <v>0</v>
      </c>
      <c r="AO77" s="19">
        <f t="shared" si="68"/>
        <v>0</v>
      </c>
      <c r="AP77" s="18">
        <f t="shared" si="69"/>
        <v>0</v>
      </c>
      <c r="AQ77" s="19">
        <f t="shared" si="70"/>
        <v>1</v>
      </c>
      <c r="AR77" s="19">
        <f t="shared" si="71"/>
        <v>0</v>
      </c>
      <c r="AS77" s="19">
        <f t="shared" si="72"/>
        <v>0</v>
      </c>
      <c r="AT77" s="18">
        <f t="shared" si="73"/>
        <v>1</v>
      </c>
      <c r="AU77" s="19">
        <f t="shared" si="74"/>
        <v>6</v>
      </c>
    </row>
    <row r="78" spans="1:47" ht="30.75" thickBot="1">
      <c r="A78" s="17">
        <f t="shared" si="50"/>
        <v>49</v>
      </c>
      <c r="B78" s="28" t="s">
        <v>100</v>
      </c>
      <c r="C78" s="33"/>
      <c r="D78" s="35"/>
      <c r="E78" s="34"/>
      <c r="F78" s="18">
        <f t="shared" si="51"/>
        <v>0</v>
      </c>
      <c r="G78" s="42"/>
      <c r="H78" s="43"/>
      <c r="I78" s="44"/>
      <c r="J78" s="18">
        <f t="shared" si="52"/>
        <v>0</v>
      </c>
      <c r="K78" s="51"/>
      <c r="L78" s="52"/>
      <c r="M78" s="53"/>
      <c r="N78" s="18">
        <f t="shared" si="53"/>
        <v>0</v>
      </c>
      <c r="O78" s="60">
        <v>1</v>
      </c>
      <c r="P78" s="61">
        <v>0</v>
      </c>
      <c r="Q78" s="62">
        <v>0</v>
      </c>
      <c r="R78" s="18">
        <f t="shared" si="54"/>
        <v>1</v>
      </c>
      <c r="S78" s="72"/>
      <c r="T78" s="73"/>
      <c r="U78" s="74"/>
      <c r="V78" s="18">
        <f t="shared" si="55"/>
        <v>0</v>
      </c>
      <c r="W78" s="81"/>
      <c r="X78" s="82"/>
      <c r="Y78" s="83"/>
      <c r="Z78" s="18">
        <f t="shared" si="56"/>
        <v>0</v>
      </c>
      <c r="AA78" s="90"/>
      <c r="AB78" s="91"/>
      <c r="AC78" s="92"/>
      <c r="AD78" s="18">
        <f t="shared" si="57"/>
        <v>0</v>
      </c>
      <c r="AE78" s="19">
        <f t="shared" si="58"/>
        <v>1</v>
      </c>
      <c r="AF78" s="19">
        <f t="shared" si="59"/>
        <v>0</v>
      </c>
      <c r="AG78" s="19">
        <f t="shared" si="60"/>
        <v>0</v>
      </c>
      <c r="AH78" s="18">
        <f t="shared" si="61"/>
        <v>1</v>
      </c>
      <c r="AI78" s="19">
        <f t="shared" si="62"/>
        <v>0</v>
      </c>
      <c r="AJ78" s="19">
        <f t="shared" si="63"/>
        <v>0</v>
      </c>
      <c r="AK78" s="19">
        <f t="shared" si="64"/>
        <v>0</v>
      </c>
      <c r="AL78" s="18">
        <f t="shared" si="65"/>
        <v>0</v>
      </c>
      <c r="AM78" s="19">
        <f t="shared" si="66"/>
        <v>0</v>
      </c>
      <c r="AN78" s="19">
        <f t="shared" si="67"/>
        <v>0</v>
      </c>
      <c r="AO78" s="19">
        <f t="shared" si="68"/>
        <v>0</v>
      </c>
      <c r="AP78" s="18">
        <f t="shared" si="69"/>
        <v>0</v>
      </c>
      <c r="AQ78" s="19">
        <f t="shared" si="70"/>
        <v>1</v>
      </c>
      <c r="AR78" s="19">
        <f t="shared" si="71"/>
        <v>0</v>
      </c>
      <c r="AS78" s="19">
        <f t="shared" si="72"/>
        <v>0</v>
      </c>
      <c r="AT78" s="18">
        <f t="shared" si="73"/>
        <v>1</v>
      </c>
      <c r="AU78" s="19">
        <f t="shared" si="74"/>
        <v>6</v>
      </c>
    </row>
    <row r="79" spans="1:47" ht="30.75" thickBot="1">
      <c r="A79" s="17">
        <f t="shared" si="50"/>
        <v>72</v>
      </c>
      <c r="B79" s="28" t="s">
        <v>101</v>
      </c>
      <c r="C79" s="33"/>
      <c r="D79" s="35"/>
      <c r="E79" s="34"/>
      <c r="F79" s="18">
        <f t="shared" si="51"/>
        <v>0</v>
      </c>
      <c r="G79" s="42"/>
      <c r="H79" s="43"/>
      <c r="I79" s="44"/>
      <c r="J79" s="18">
        <f t="shared" si="52"/>
        <v>0</v>
      </c>
      <c r="K79" s="51"/>
      <c r="L79" s="52"/>
      <c r="M79" s="53"/>
      <c r="N79" s="18">
        <f t="shared" si="53"/>
        <v>0</v>
      </c>
      <c r="O79" s="60"/>
      <c r="P79" s="61"/>
      <c r="Q79" s="62"/>
      <c r="R79" s="18">
        <f t="shared" si="54"/>
        <v>0</v>
      </c>
      <c r="S79" s="72">
        <v>1</v>
      </c>
      <c r="T79" s="73">
        <v>0</v>
      </c>
      <c r="U79" s="74">
        <v>0</v>
      </c>
      <c r="V79" s="18">
        <f t="shared" si="55"/>
        <v>1</v>
      </c>
      <c r="W79" s="81"/>
      <c r="X79" s="82"/>
      <c r="Y79" s="83"/>
      <c r="Z79" s="18">
        <f t="shared" si="56"/>
        <v>0</v>
      </c>
      <c r="AA79" s="90"/>
      <c r="AB79" s="91"/>
      <c r="AC79" s="92"/>
      <c r="AD79" s="18">
        <f t="shared" si="57"/>
        <v>0</v>
      </c>
      <c r="AE79" s="19">
        <f t="shared" si="58"/>
        <v>0</v>
      </c>
      <c r="AF79" s="19">
        <f t="shared" si="59"/>
        <v>0</v>
      </c>
      <c r="AG79" s="19">
        <f t="shared" si="60"/>
        <v>0</v>
      </c>
      <c r="AH79" s="18">
        <f t="shared" si="61"/>
        <v>0</v>
      </c>
      <c r="AI79" s="19">
        <f t="shared" si="62"/>
        <v>1</v>
      </c>
      <c r="AJ79" s="19">
        <f t="shared" si="63"/>
        <v>0</v>
      </c>
      <c r="AK79" s="19">
        <f t="shared" si="64"/>
        <v>0</v>
      </c>
      <c r="AL79" s="18">
        <f t="shared" si="65"/>
        <v>1</v>
      </c>
      <c r="AM79" s="19">
        <f t="shared" si="66"/>
        <v>0</v>
      </c>
      <c r="AN79" s="19">
        <f t="shared" si="67"/>
        <v>0</v>
      </c>
      <c r="AO79" s="19">
        <f t="shared" si="68"/>
        <v>0</v>
      </c>
      <c r="AP79" s="18">
        <f t="shared" si="69"/>
        <v>0</v>
      </c>
      <c r="AQ79" s="19">
        <f t="shared" si="70"/>
        <v>1</v>
      </c>
      <c r="AR79" s="19">
        <f t="shared" si="71"/>
        <v>0</v>
      </c>
      <c r="AS79" s="19">
        <f t="shared" si="72"/>
        <v>0</v>
      </c>
      <c r="AT79" s="18">
        <f t="shared" si="73"/>
        <v>1</v>
      </c>
      <c r="AU79" s="19">
        <f t="shared" si="74"/>
        <v>4.5</v>
      </c>
    </row>
    <row r="80" spans="1:47" ht="30.75" thickBot="1">
      <c r="A80" s="17">
        <f t="shared" si="50"/>
        <v>72</v>
      </c>
      <c r="B80" s="28" t="s">
        <v>102</v>
      </c>
      <c r="C80" s="33"/>
      <c r="D80" s="35"/>
      <c r="E80" s="34"/>
      <c r="F80" s="18">
        <f t="shared" si="51"/>
        <v>0</v>
      </c>
      <c r="G80" s="42"/>
      <c r="H80" s="43"/>
      <c r="I80" s="44"/>
      <c r="J80" s="18">
        <f t="shared" si="52"/>
        <v>0</v>
      </c>
      <c r="K80" s="51"/>
      <c r="L80" s="52"/>
      <c r="M80" s="53"/>
      <c r="N80" s="18">
        <f t="shared" si="53"/>
        <v>0</v>
      </c>
      <c r="O80" s="60"/>
      <c r="P80" s="61"/>
      <c r="Q80" s="62"/>
      <c r="R80" s="18">
        <f t="shared" si="54"/>
        <v>0</v>
      </c>
      <c r="S80" s="72">
        <v>1</v>
      </c>
      <c r="T80" s="73">
        <v>0</v>
      </c>
      <c r="U80" s="74">
        <v>0</v>
      </c>
      <c r="V80" s="18">
        <f t="shared" si="55"/>
        <v>1</v>
      </c>
      <c r="W80" s="81"/>
      <c r="X80" s="82"/>
      <c r="Y80" s="83"/>
      <c r="Z80" s="18">
        <f t="shared" si="56"/>
        <v>0</v>
      </c>
      <c r="AA80" s="90"/>
      <c r="AB80" s="91"/>
      <c r="AC80" s="92"/>
      <c r="AD80" s="18">
        <f t="shared" si="57"/>
        <v>0</v>
      </c>
      <c r="AE80" s="19">
        <f t="shared" si="58"/>
        <v>0</v>
      </c>
      <c r="AF80" s="19">
        <f t="shared" si="59"/>
        <v>0</v>
      </c>
      <c r="AG80" s="19">
        <f t="shared" si="60"/>
        <v>0</v>
      </c>
      <c r="AH80" s="18">
        <f t="shared" si="61"/>
        <v>0</v>
      </c>
      <c r="AI80" s="19">
        <f t="shared" si="62"/>
        <v>1</v>
      </c>
      <c r="AJ80" s="19">
        <f t="shared" si="63"/>
        <v>0</v>
      </c>
      <c r="AK80" s="19">
        <f t="shared" si="64"/>
        <v>0</v>
      </c>
      <c r="AL80" s="18">
        <f t="shared" si="65"/>
        <v>1</v>
      </c>
      <c r="AM80" s="19">
        <f t="shared" si="66"/>
        <v>0</v>
      </c>
      <c r="AN80" s="19">
        <f t="shared" si="67"/>
        <v>0</v>
      </c>
      <c r="AO80" s="19">
        <f t="shared" si="68"/>
        <v>0</v>
      </c>
      <c r="AP80" s="18">
        <f t="shared" si="69"/>
        <v>0</v>
      </c>
      <c r="AQ80" s="19">
        <f t="shared" si="70"/>
        <v>1</v>
      </c>
      <c r="AR80" s="19">
        <f t="shared" si="71"/>
        <v>0</v>
      </c>
      <c r="AS80" s="19">
        <f t="shared" si="72"/>
        <v>0</v>
      </c>
      <c r="AT80" s="18">
        <f t="shared" si="73"/>
        <v>1</v>
      </c>
      <c r="AU80" s="19">
        <f t="shared" si="74"/>
        <v>4.5</v>
      </c>
    </row>
    <row r="81" spans="1:47" ht="15.75" thickBot="1">
      <c r="A81" s="17">
        <f t="shared" si="50"/>
        <v>72</v>
      </c>
      <c r="B81" s="28" t="s">
        <v>103</v>
      </c>
      <c r="C81" s="33"/>
      <c r="D81" s="35"/>
      <c r="E81" s="34"/>
      <c r="F81" s="18">
        <f t="shared" si="51"/>
        <v>0</v>
      </c>
      <c r="G81" s="42"/>
      <c r="H81" s="43"/>
      <c r="I81" s="44"/>
      <c r="J81" s="18">
        <f t="shared" si="52"/>
        <v>0</v>
      </c>
      <c r="K81" s="51"/>
      <c r="L81" s="52"/>
      <c r="M81" s="53"/>
      <c r="N81" s="18">
        <f t="shared" si="53"/>
        <v>0</v>
      </c>
      <c r="O81" s="60"/>
      <c r="P81" s="61"/>
      <c r="Q81" s="62"/>
      <c r="R81" s="18">
        <f t="shared" si="54"/>
        <v>0</v>
      </c>
      <c r="S81" s="72">
        <v>1</v>
      </c>
      <c r="T81" s="73">
        <v>0</v>
      </c>
      <c r="U81" s="74">
        <v>0</v>
      </c>
      <c r="V81" s="18">
        <f t="shared" si="55"/>
        <v>1</v>
      </c>
      <c r="W81" s="81"/>
      <c r="X81" s="82"/>
      <c r="Y81" s="83"/>
      <c r="Z81" s="18">
        <f t="shared" si="56"/>
        <v>0</v>
      </c>
      <c r="AA81" s="90"/>
      <c r="AB81" s="91"/>
      <c r="AC81" s="92"/>
      <c r="AD81" s="18">
        <f t="shared" si="57"/>
        <v>0</v>
      </c>
      <c r="AE81" s="19">
        <f t="shared" si="58"/>
        <v>0</v>
      </c>
      <c r="AF81" s="19">
        <f t="shared" si="59"/>
        <v>0</v>
      </c>
      <c r="AG81" s="19">
        <f t="shared" si="60"/>
        <v>0</v>
      </c>
      <c r="AH81" s="18">
        <f t="shared" si="61"/>
        <v>0</v>
      </c>
      <c r="AI81" s="19">
        <f t="shared" si="62"/>
        <v>1</v>
      </c>
      <c r="AJ81" s="19">
        <f t="shared" si="63"/>
        <v>0</v>
      </c>
      <c r="AK81" s="19">
        <f t="shared" si="64"/>
        <v>0</v>
      </c>
      <c r="AL81" s="18">
        <f t="shared" si="65"/>
        <v>1</v>
      </c>
      <c r="AM81" s="19">
        <f t="shared" si="66"/>
        <v>0</v>
      </c>
      <c r="AN81" s="19">
        <f t="shared" si="67"/>
        <v>0</v>
      </c>
      <c r="AO81" s="19">
        <f t="shared" si="68"/>
        <v>0</v>
      </c>
      <c r="AP81" s="18">
        <f t="shared" si="69"/>
        <v>0</v>
      </c>
      <c r="AQ81" s="19">
        <f t="shared" si="70"/>
        <v>1</v>
      </c>
      <c r="AR81" s="19">
        <f t="shared" si="71"/>
        <v>0</v>
      </c>
      <c r="AS81" s="19">
        <f t="shared" si="72"/>
        <v>0</v>
      </c>
      <c r="AT81" s="18">
        <f t="shared" si="73"/>
        <v>1</v>
      </c>
      <c r="AU81" s="19">
        <f t="shared" si="74"/>
        <v>4.5</v>
      </c>
    </row>
    <row r="82" spans="1:47" ht="30.75" thickBot="1">
      <c r="A82" s="17">
        <f t="shared" si="50"/>
        <v>72</v>
      </c>
      <c r="B82" s="28" t="s">
        <v>104</v>
      </c>
      <c r="C82" s="33"/>
      <c r="D82" s="35"/>
      <c r="E82" s="34"/>
      <c r="F82" s="18">
        <f t="shared" si="51"/>
        <v>0</v>
      </c>
      <c r="G82" s="42">
        <v>1</v>
      </c>
      <c r="H82" s="43">
        <v>0</v>
      </c>
      <c r="I82" s="44">
        <v>0</v>
      </c>
      <c r="J82" s="18">
        <f t="shared" si="52"/>
        <v>1</v>
      </c>
      <c r="K82" s="51"/>
      <c r="L82" s="52"/>
      <c r="M82" s="53"/>
      <c r="N82" s="18">
        <f t="shared" si="53"/>
        <v>0</v>
      </c>
      <c r="O82" s="60"/>
      <c r="P82" s="61"/>
      <c r="Q82" s="62"/>
      <c r="R82" s="18">
        <f t="shared" si="54"/>
        <v>0</v>
      </c>
      <c r="S82" s="72"/>
      <c r="T82" s="73"/>
      <c r="U82" s="74"/>
      <c r="V82" s="18">
        <f t="shared" si="55"/>
        <v>0</v>
      </c>
      <c r="W82" s="81"/>
      <c r="X82" s="82"/>
      <c r="Y82" s="83"/>
      <c r="Z82" s="18">
        <f t="shared" si="56"/>
        <v>0</v>
      </c>
      <c r="AA82" s="90"/>
      <c r="AB82" s="91"/>
      <c r="AC82" s="92"/>
      <c r="AD82" s="18">
        <f t="shared" si="57"/>
        <v>0</v>
      </c>
      <c r="AE82" s="19">
        <f t="shared" si="58"/>
        <v>0</v>
      </c>
      <c r="AF82" s="19">
        <f t="shared" si="59"/>
        <v>0</v>
      </c>
      <c r="AG82" s="19">
        <f t="shared" si="60"/>
        <v>0</v>
      </c>
      <c r="AH82" s="18">
        <f t="shared" si="61"/>
        <v>0</v>
      </c>
      <c r="AI82" s="19">
        <f t="shared" si="62"/>
        <v>1</v>
      </c>
      <c r="AJ82" s="19">
        <f t="shared" si="63"/>
        <v>0</v>
      </c>
      <c r="AK82" s="19">
        <f t="shared" si="64"/>
        <v>0</v>
      </c>
      <c r="AL82" s="18">
        <f t="shared" si="65"/>
        <v>1</v>
      </c>
      <c r="AM82" s="19">
        <f t="shared" si="66"/>
        <v>0</v>
      </c>
      <c r="AN82" s="19">
        <f t="shared" si="67"/>
        <v>0</v>
      </c>
      <c r="AO82" s="19">
        <f t="shared" si="68"/>
        <v>0</v>
      </c>
      <c r="AP82" s="18">
        <f t="shared" si="69"/>
        <v>0</v>
      </c>
      <c r="AQ82" s="19">
        <f t="shared" si="70"/>
        <v>1</v>
      </c>
      <c r="AR82" s="19">
        <f t="shared" si="71"/>
        <v>0</v>
      </c>
      <c r="AS82" s="19">
        <f t="shared" si="72"/>
        <v>0</v>
      </c>
      <c r="AT82" s="18">
        <f t="shared" si="73"/>
        <v>1</v>
      </c>
      <c r="AU82" s="19">
        <f t="shared" si="74"/>
        <v>4.5</v>
      </c>
    </row>
    <row r="83" spans="1:47" ht="15.75" thickBot="1">
      <c r="A83" s="17">
        <f t="shared" si="50"/>
        <v>72</v>
      </c>
      <c r="B83" s="28" t="s">
        <v>105</v>
      </c>
      <c r="C83" s="33"/>
      <c r="D83" s="35"/>
      <c r="E83" s="34"/>
      <c r="F83" s="18">
        <f t="shared" si="51"/>
        <v>0</v>
      </c>
      <c r="G83" s="42">
        <v>1</v>
      </c>
      <c r="H83" s="43">
        <v>0</v>
      </c>
      <c r="I83" s="44">
        <v>0</v>
      </c>
      <c r="J83" s="18">
        <f t="shared" si="52"/>
        <v>1</v>
      </c>
      <c r="K83" s="51"/>
      <c r="L83" s="52"/>
      <c r="M83" s="53"/>
      <c r="N83" s="18">
        <f t="shared" si="53"/>
        <v>0</v>
      </c>
      <c r="O83" s="60"/>
      <c r="P83" s="61"/>
      <c r="Q83" s="62"/>
      <c r="R83" s="18">
        <f t="shared" si="54"/>
        <v>0</v>
      </c>
      <c r="S83" s="72"/>
      <c r="T83" s="73"/>
      <c r="U83" s="74"/>
      <c r="V83" s="18">
        <f t="shared" si="55"/>
        <v>0</v>
      </c>
      <c r="W83" s="81"/>
      <c r="X83" s="82"/>
      <c r="Y83" s="83"/>
      <c r="Z83" s="18">
        <f t="shared" si="56"/>
        <v>0</v>
      </c>
      <c r="AA83" s="90"/>
      <c r="AB83" s="91"/>
      <c r="AC83" s="92"/>
      <c r="AD83" s="18">
        <f t="shared" si="57"/>
        <v>0</v>
      </c>
      <c r="AE83" s="19">
        <f t="shared" si="58"/>
        <v>0</v>
      </c>
      <c r="AF83" s="19">
        <f t="shared" si="59"/>
        <v>0</v>
      </c>
      <c r="AG83" s="19">
        <f t="shared" si="60"/>
        <v>0</v>
      </c>
      <c r="AH83" s="18">
        <f t="shared" si="61"/>
        <v>0</v>
      </c>
      <c r="AI83" s="19">
        <f t="shared" si="62"/>
        <v>1</v>
      </c>
      <c r="AJ83" s="19">
        <f t="shared" si="63"/>
        <v>0</v>
      </c>
      <c r="AK83" s="19">
        <f t="shared" si="64"/>
        <v>0</v>
      </c>
      <c r="AL83" s="18">
        <f t="shared" si="65"/>
        <v>1</v>
      </c>
      <c r="AM83" s="19">
        <f t="shared" si="66"/>
        <v>0</v>
      </c>
      <c r="AN83" s="19">
        <f t="shared" si="67"/>
        <v>0</v>
      </c>
      <c r="AO83" s="19">
        <f t="shared" si="68"/>
        <v>0</v>
      </c>
      <c r="AP83" s="18">
        <f t="shared" si="69"/>
        <v>0</v>
      </c>
      <c r="AQ83" s="19">
        <f t="shared" si="70"/>
        <v>1</v>
      </c>
      <c r="AR83" s="19">
        <f t="shared" si="71"/>
        <v>0</v>
      </c>
      <c r="AS83" s="19">
        <f t="shared" si="72"/>
        <v>0</v>
      </c>
      <c r="AT83" s="18">
        <f t="shared" si="73"/>
        <v>1</v>
      </c>
      <c r="AU83" s="19">
        <f t="shared" si="74"/>
        <v>4.5</v>
      </c>
    </row>
    <row r="84" spans="1:47" ht="30.75" thickBot="1">
      <c r="A84" s="17">
        <f t="shared" si="50"/>
        <v>72</v>
      </c>
      <c r="B84" s="28" t="s">
        <v>106</v>
      </c>
      <c r="C84" s="33"/>
      <c r="D84" s="35"/>
      <c r="E84" s="34"/>
      <c r="F84" s="18">
        <f t="shared" si="51"/>
        <v>0</v>
      </c>
      <c r="G84" s="42"/>
      <c r="H84" s="43"/>
      <c r="I84" s="44"/>
      <c r="J84" s="18">
        <f t="shared" si="52"/>
        <v>0</v>
      </c>
      <c r="K84" s="51"/>
      <c r="L84" s="52"/>
      <c r="M84" s="53"/>
      <c r="N84" s="18">
        <f t="shared" si="53"/>
        <v>0</v>
      </c>
      <c r="O84" s="60"/>
      <c r="P84" s="61"/>
      <c r="Q84" s="62"/>
      <c r="R84" s="18">
        <f t="shared" si="54"/>
        <v>0</v>
      </c>
      <c r="S84" s="72"/>
      <c r="T84" s="73"/>
      <c r="U84" s="74"/>
      <c r="V84" s="18">
        <f t="shared" si="55"/>
        <v>0</v>
      </c>
      <c r="W84" s="81">
        <v>1</v>
      </c>
      <c r="X84" s="82">
        <v>0</v>
      </c>
      <c r="Y84" s="83">
        <v>0</v>
      </c>
      <c r="Z84" s="18">
        <f t="shared" si="56"/>
        <v>1</v>
      </c>
      <c r="AA84" s="90"/>
      <c r="AB84" s="91"/>
      <c r="AC84" s="92"/>
      <c r="AD84" s="18">
        <f t="shared" si="57"/>
        <v>0</v>
      </c>
      <c r="AE84" s="19">
        <f t="shared" si="58"/>
        <v>0</v>
      </c>
      <c r="AF84" s="19">
        <f t="shared" si="59"/>
        <v>0</v>
      </c>
      <c r="AG84" s="19">
        <f t="shared" si="60"/>
        <v>0</v>
      </c>
      <c r="AH84" s="18">
        <f t="shared" si="61"/>
        <v>0</v>
      </c>
      <c r="AI84" s="19">
        <f t="shared" si="62"/>
        <v>1</v>
      </c>
      <c r="AJ84" s="19">
        <f t="shared" si="63"/>
        <v>0</v>
      </c>
      <c r="AK84" s="19">
        <f t="shared" si="64"/>
        <v>0</v>
      </c>
      <c r="AL84" s="18">
        <f t="shared" si="65"/>
        <v>1</v>
      </c>
      <c r="AM84" s="19">
        <f t="shared" si="66"/>
        <v>0</v>
      </c>
      <c r="AN84" s="19">
        <f t="shared" si="67"/>
        <v>0</v>
      </c>
      <c r="AO84" s="19">
        <f t="shared" si="68"/>
        <v>0</v>
      </c>
      <c r="AP84" s="18">
        <f t="shared" si="69"/>
        <v>0</v>
      </c>
      <c r="AQ84" s="19">
        <f t="shared" si="70"/>
        <v>1</v>
      </c>
      <c r="AR84" s="19">
        <f t="shared" si="71"/>
        <v>0</v>
      </c>
      <c r="AS84" s="19">
        <f t="shared" si="72"/>
        <v>0</v>
      </c>
      <c r="AT84" s="18">
        <f t="shared" si="73"/>
        <v>1</v>
      </c>
      <c r="AU84" s="19">
        <f t="shared" si="74"/>
        <v>4.5</v>
      </c>
    </row>
    <row r="85" spans="1:47" ht="15.75" thickBot="1">
      <c r="A85" s="17">
        <f t="shared" si="50"/>
        <v>72</v>
      </c>
      <c r="B85" s="28" t="s">
        <v>107</v>
      </c>
      <c r="C85" s="33"/>
      <c r="D85" s="35"/>
      <c r="E85" s="34"/>
      <c r="F85" s="18">
        <f t="shared" si="51"/>
        <v>0</v>
      </c>
      <c r="G85" s="42"/>
      <c r="H85" s="43"/>
      <c r="I85" s="44"/>
      <c r="J85" s="18">
        <f t="shared" si="52"/>
        <v>0</v>
      </c>
      <c r="K85" s="51"/>
      <c r="L85" s="52"/>
      <c r="M85" s="53"/>
      <c r="N85" s="18">
        <f t="shared" si="53"/>
        <v>0</v>
      </c>
      <c r="O85" s="60"/>
      <c r="P85" s="61"/>
      <c r="Q85" s="62"/>
      <c r="R85" s="18">
        <f t="shared" si="54"/>
        <v>0</v>
      </c>
      <c r="S85" s="72"/>
      <c r="T85" s="73"/>
      <c r="U85" s="74"/>
      <c r="V85" s="18">
        <f t="shared" si="55"/>
        <v>0</v>
      </c>
      <c r="W85" s="81">
        <v>1</v>
      </c>
      <c r="X85" s="82">
        <v>0</v>
      </c>
      <c r="Y85" s="83">
        <v>0</v>
      </c>
      <c r="Z85" s="18">
        <f t="shared" si="56"/>
        <v>1</v>
      </c>
      <c r="AA85" s="90"/>
      <c r="AB85" s="91"/>
      <c r="AC85" s="92"/>
      <c r="AD85" s="18">
        <f t="shared" si="57"/>
        <v>0</v>
      </c>
      <c r="AE85" s="19">
        <f t="shared" si="58"/>
        <v>0</v>
      </c>
      <c r="AF85" s="19">
        <f t="shared" si="59"/>
        <v>0</v>
      </c>
      <c r="AG85" s="19">
        <f t="shared" si="60"/>
        <v>0</v>
      </c>
      <c r="AH85" s="18">
        <f t="shared" si="61"/>
        <v>0</v>
      </c>
      <c r="AI85" s="19">
        <f t="shared" si="62"/>
        <v>1</v>
      </c>
      <c r="AJ85" s="19">
        <f t="shared" si="63"/>
        <v>0</v>
      </c>
      <c r="AK85" s="19">
        <f t="shared" si="64"/>
        <v>0</v>
      </c>
      <c r="AL85" s="18">
        <f t="shared" si="65"/>
        <v>1</v>
      </c>
      <c r="AM85" s="19">
        <f t="shared" si="66"/>
        <v>0</v>
      </c>
      <c r="AN85" s="19">
        <f t="shared" si="67"/>
        <v>0</v>
      </c>
      <c r="AO85" s="19">
        <f t="shared" si="68"/>
        <v>0</v>
      </c>
      <c r="AP85" s="18">
        <f t="shared" si="69"/>
        <v>0</v>
      </c>
      <c r="AQ85" s="19">
        <f t="shared" si="70"/>
        <v>1</v>
      </c>
      <c r="AR85" s="19">
        <f t="shared" si="71"/>
        <v>0</v>
      </c>
      <c r="AS85" s="19">
        <f t="shared" si="72"/>
        <v>0</v>
      </c>
      <c r="AT85" s="18">
        <f t="shared" si="73"/>
        <v>1</v>
      </c>
      <c r="AU85" s="19">
        <f t="shared" si="74"/>
        <v>4.5</v>
      </c>
    </row>
    <row r="86" spans="1:47" ht="30.75" thickBot="1">
      <c r="A86" s="17">
        <f t="shared" si="50"/>
        <v>79</v>
      </c>
      <c r="B86" s="28" t="s">
        <v>108</v>
      </c>
      <c r="C86" s="33">
        <v>0</v>
      </c>
      <c r="D86" s="35">
        <v>1</v>
      </c>
      <c r="E86" s="34">
        <v>0</v>
      </c>
      <c r="F86" s="18">
        <f t="shared" si="51"/>
        <v>1</v>
      </c>
      <c r="G86" s="42"/>
      <c r="H86" s="43"/>
      <c r="I86" s="44"/>
      <c r="J86" s="18">
        <f t="shared" si="52"/>
        <v>0</v>
      </c>
      <c r="K86" s="51"/>
      <c r="L86" s="52"/>
      <c r="M86" s="53"/>
      <c r="N86" s="18">
        <f t="shared" si="53"/>
        <v>0</v>
      </c>
      <c r="O86" s="60"/>
      <c r="P86" s="61"/>
      <c r="Q86" s="62"/>
      <c r="R86" s="18">
        <f t="shared" si="54"/>
        <v>0</v>
      </c>
      <c r="S86" s="72"/>
      <c r="T86" s="73"/>
      <c r="U86" s="74"/>
      <c r="V86" s="18">
        <f t="shared" si="55"/>
        <v>0</v>
      </c>
      <c r="W86" s="81"/>
      <c r="X86" s="82"/>
      <c r="Y86" s="83"/>
      <c r="Z86" s="18">
        <f t="shared" si="56"/>
        <v>0</v>
      </c>
      <c r="AA86" s="90"/>
      <c r="AB86" s="91"/>
      <c r="AC86" s="92"/>
      <c r="AD86" s="18">
        <f t="shared" si="57"/>
        <v>0</v>
      </c>
      <c r="AE86" s="19">
        <f t="shared" si="58"/>
        <v>0</v>
      </c>
      <c r="AF86" s="19">
        <f t="shared" si="59"/>
        <v>1</v>
      </c>
      <c r="AG86" s="19">
        <f t="shared" si="60"/>
        <v>0</v>
      </c>
      <c r="AH86" s="18">
        <f t="shared" si="61"/>
        <v>1</v>
      </c>
      <c r="AI86" s="19">
        <f t="shared" si="62"/>
        <v>0</v>
      </c>
      <c r="AJ86" s="19">
        <f t="shared" si="63"/>
        <v>0</v>
      </c>
      <c r="AK86" s="19">
        <f t="shared" si="64"/>
        <v>0</v>
      </c>
      <c r="AL86" s="18">
        <f t="shared" si="65"/>
        <v>0</v>
      </c>
      <c r="AM86" s="19">
        <f t="shared" si="66"/>
        <v>0</v>
      </c>
      <c r="AN86" s="19">
        <f t="shared" si="67"/>
        <v>0</v>
      </c>
      <c r="AO86" s="19">
        <f t="shared" si="68"/>
        <v>0</v>
      </c>
      <c r="AP86" s="18">
        <f t="shared" si="69"/>
        <v>0</v>
      </c>
      <c r="AQ86" s="19">
        <f t="shared" si="70"/>
        <v>0</v>
      </c>
      <c r="AR86" s="19">
        <f t="shared" si="71"/>
        <v>1</v>
      </c>
      <c r="AS86" s="19">
        <f t="shared" si="72"/>
        <v>0</v>
      </c>
      <c r="AT86" s="18">
        <f t="shared" si="73"/>
        <v>1</v>
      </c>
      <c r="AU86" s="19">
        <f t="shared" si="74"/>
        <v>4</v>
      </c>
    </row>
    <row r="87" spans="1:47" ht="15.75" thickBot="1">
      <c r="A87" s="17">
        <f t="shared" si="50"/>
        <v>79</v>
      </c>
      <c r="B87" s="28" t="s">
        <v>109</v>
      </c>
      <c r="C87" s="33">
        <v>0</v>
      </c>
      <c r="D87" s="35">
        <v>1</v>
      </c>
      <c r="E87" s="34">
        <v>0</v>
      </c>
      <c r="F87" s="18">
        <f t="shared" si="51"/>
        <v>1</v>
      </c>
      <c r="G87" s="42"/>
      <c r="H87" s="43"/>
      <c r="I87" s="44"/>
      <c r="J87" s="18">
        <f t="shared" si="52"/>
        <v>0</v>
      </c>
      <c r="K87" s="51"/>
      <c r="L87" s="52"/>
      <c r="M87" s="53"/>
      <c r="N87" s="18">
        <f t="shared" si="53"/>
        <v>0</v>
      </c>
      <c r="O87" s="60"/>
      <c r="P87" s="61"/>
      <c r="Q87" s="62"/>
      <c r="R87" s="18">
        <f t="shared" si="54"/>
        <v>0</v>
      </c>
      <c r="S87" s="72"/>
      <c r="T87" s="73"/>
      <c r="U87" s="74"/>
      <c r="V87" s="18">
        <f t="shared" si="55"/>
        <v>0</v>
      </c>
      <c r="W87" s="81"/>
      <c r="X87" s="82"/>
      <c r="Y87" s="83"/>
      <c r="Z87" s="18">
        <f t="shared" si="56"/>
        <v>0</v>
      </c>
      <c r="AA87" s="90"/>
      <c r="AB87" s="91"/>
      <c r="AC87" s="92"/>
      <c r="AD87" s="18">
        <f t="shared" si="57"/>
        <v>0</v>
      </c>
      <c r="AE87" s="19">
        <f t="shared" si="58"/>
        <v>0</v>
      </c>
      <c r="AF87" s="19">
        <f t="shared" si="59"/>
        <v>1</v>
      </c>
      <c r="AG87" s="19">
        <f t="shared" si="60"/>
        <v>0</v>
      </c>
      <c r="AH87" s="18">
        <f t="shared" si="61"/>
        <v>1</v>
      </c>
      <c r="AI87" s="19">
        <f t="shared" si="62"/>
        <v>0</v>
      </c>
      <c r="AJ87" s="19">
        <f t="shared" si="63"/>
        <v>0</v>
      </c>
      <c r="AK87" s="19">
        <f t="shared" si="64"/>
        <v>0</v>
      </c>
      <c r="AL87" s="18">
        <f t="shared" si="65"/>
        <v>0</v>
      </c>
      <c r="AM87" s="19">
        <f t="shared" si="66"/>
        <v>0</v>
      </c>
      <c r="AN87" s="19">
        <f t="shared" si="67"/>
        <v>0</v>
      </c>
      <c r="AO87" s="19">
        <f t="shared" si="68"/>
        <v>0</v>
      </c>
      <c r="AP87" s="18">
        <f t="shared" si="69"/>
        <v>0</v>
      </c>
      <c r="AQ87" s="19">
        <f t="shared" si="70"/>
        <v>0</v>
      </c>
      <c r="AR87" s="19">
        <f t="shared" si="71"/>
        <v>1</v>
      </c>
      <c r="AS87" s="19">
        <f t="shared" si="72"/>
        <v>0</v>
      </c>
      <c r="AT87" s="18">
        <f t="shared" si="73"/>
        <v>1</v>
      </c>
      <c r="AU87" s="19">
        <f t="shared" si="74"/>
        <v>4</v>
      </c>
    </row>
    <row r="88" spans="1:47" ht="15.75" thickBot="1">
      <c r="A88" s="17">
        <f t="shared" si="50"/>
        <v>79</v>
      </c>
      <c r="B88" s="28" t="s">
        <v>110</v>
      </c>
      <c r="C88" s="33">
        <v>0</v>
      </c>
      <c r="D88" s="35">
        <v>1</v>
      </c>
      <c r="E88" s="34">
        <v>0</v>
      </c>
      <c r="F88" s="18">
        <f t="shared" si="51"/>
        <v>1</v>
      </c>
      <c r="G88" s="42"/>
      <c r="H88" s="43"/>
      <c r="I88" s="44"/>
      <c r="J88" s="18">
        <f t="shared" si="52"/>
        <v>0</v>
      </c>
      <c r="K88" s="51"/>
      <c r="L88" s="52"/>
      <c r="M88" s="53"/>
      <c r="N88" s="18">
        <f t="shared" si="53"/>
        <v>0</v>
      </c>
      <c r="O88" s="60"/>
      <c r="P88" s="61"/>
      <c r="Q88" s="62"/>
      <c r="R88" s="18">
        <f t="shared" si="54"/>
        <v>0</v>
      </c>
      <c r="S88" s="72"/>
      <c r="T88" s="73"/>
      <c r="U88" s="74"/>
      <c r="V88" s="18">
        <f t="shared" si="55"/>
        <v>0</v>
      </c>
      <c r="W88" s="81"/>
      <c r="X88" s="82"/>
      <c r="Y88" s="83"/>
      <c r="Z88" s="18">
        <f t="shared" si="56"/>
        <v>0</v>
      </c>
      <c r="AA88" s="90"/>
      <c r="AB88" s="91"/>
      <c r="AC88" s="92"/>
      <c r="AD88" s="18">
        <f t="shared" si="57"/>
        <v>0</v>
      </c>
      <c r="AE88" s="19">
        <f t="shared" si="58"/>
        <v>0</v>
      </c>
      <c r="AF88" s="19">
        <f t="shared" si="59"/>
        <v>1</v>
      </c>
      <c r="AG88" s="19">
        <f t="shared" si="60"/>
        <v>0</v>
      </c>
      <c r="AH88" s="18">
        <f t="shared" si="61"/>
        <v>1</v>
      </c>
      <c r="AI88" s="19">
        <f t="shared" si="62"/>
        <v>0</v>
      </c>
      <c r="AJ88" s="19">
        <f t="shared" si="63"/>
        <v>0</v>
      </c>
      <c r="AK88" s="19">
        <f t="shared" si="64"/>
        <v>0</v>
      </c>
      <c r="AL88" s="18">
        <f t="shared" si="65"/>
        <v>0</v>
      </c>
      <c r="AM88" s="19">
        <f t="shared" si="66"/>
        <v>0</v>
      </c>
      <c r="AN88" s="19">
        <f t="shared" si="67"/>
        <v>0</v>
      </c>
      <c r="AO88" s="19">
        <f t="shared" si="68"/>
        <v>0</v>
      </c>
      <c r="AP88" s="18">
        <f t="shared" si="69"/>
        <v>0</v>
      </c>
      <c r="AQ88" s="19">
        <f t="shared" si="70"/>
        <v>0</v>
      </c>
      <c r="AR88" s="19">
        <f t="shared" si="71"/>
        <v>1</v>
      </c>
      <c r="AS88" s="19">
        <f t="shared" si="72"/>
        <v>0</v>
      </c>
      <c r="AT88" s="18">
        <f t="shared" si="73"/>
        <v>1</v>
      </c>
      <c r="AU88" s="19">
        <f t="shared" si="74"/>
        <v>4</v>
      </c>
    </row>
    <row r="89" spans="1:47" ht="15.75" thickBot="1">
      <c r="A89" s="17">
        <f t="shared" si="50"/>
        <v>79</v>
      </c>
      <c r="B89" s="28" t="s">
        <v>111</v>
      </c>
      <c r="C89" s="33">
        <v>0</v>
      </c>
      <c r="D89" s="35">
        <v>1</v>
      </c>
      <c r="E89" s="34">
        <v>0</v>
      </c>
      <c r="F89" s="18">
        <f t="shared" si="51"/>
        <v>1</v>
      </c>
      <c r="G89" s="42"/>
      <c r="H89" s="43"/>
      <c r="I89" s="44"/>
      <c r="J89" s="18">
        <f t="shared" si="52"/>
        <v>0</v>
      </c>
      <c r="K89" s="51"/>
      <c r="L89" s="52"/>
      <c r="M89" s="53"/>
      <c r="N89" s="18">
        <f t="shared" si="53"/>
        <v>0</v>
      </c>
      <c r="O89" s="60"/>
      <c r="P89" s="61"/>
      <c r="Q89" s="62"/>
      <c r="R89" s="18">
        <f t="shared" si="54"/>
        <v>0</v>
      </c>
      <c r="S89" s="72"/>
      <c r="T89" s="73"/>
      <c r="U89" s="74"/>
      <c r="V89" s="18">
        <f t="shared" si="55"/>
        <v>0</v>
      </c>
      <c r="W89" s="81"/>
      <c r="X89" s="82"/>
      <c r="Y89" s="83"/>
      <c r="Z89" s="18">
        <f t="shared" si="56"/>
        <v>0</v>
      </c>
      <c r="AA89" s="90"/>
      <c r="AB89" s="91"/>
      <c r="AC89" s="92"/>
      <c r="AD89" s="18">
        <f t="shared" si="57"/>
        <v>0</v>
      </c>
      <c r="AE89" s="19">
        <f t="shared" si="58"/>
        <v>0</v>
      </c>
      <c r="AF89" s="19">
        <f t="shared" si="59"/>
        <v>1</v>
      </c>
      <c r="AG89" s="19">
        <f t="shared" si="60"/>
        <v>0</v>
      </c>
      <c r="AH89" s="18">
        <f t="shared" si="61"/>
        <v>1</v>
      </c>
      <c r="AI89" s="19">
        <f t="shared" si="62"/>
        <v>0</v>
      </c>
      <c r="AJ89" s="19">
        <f t="shared" si="63"/>
        <v>0</v>
      </c>
      <c r="AK89" s="19">
        <f t="shared" si="64"/>
        <v>0</v>
      </c>
      <c r="AL89" s="18">
        <f t="shared" si="65"/>
        <v>0</v>
      </c>
      <c r="AM89" s="19">
        <f t="shared" si="66"/>
        <v>0</v>
      </c>
      <c r="AN89" s="19">
        <f t="shared" si="67"/>
        <v>0</v>
      </c>
      <c r="AO89" s="19">
        <f t="shared" si="68"/>
        <v>0</v>
      </c>
      <c r="AP89" s="18">
        <f t="shared" si="69"/>
        <v>0</v>
      </c>
      <c r="AQ89" s="19">
        <f t="shared" si="70"/>
        <v>0</v>
      </c>
      <c r="AR89" s="19">
        <f t="shared" si="71"/>
        <v>1</v>
      </c>
      <c r="AS89" s="19">
        <f t="shared" si="72"/>
        <v>0</v>
      </c>
      <c r="AT89" s="18">
        <f t="shared" si="73"/>
        <v>1</v>
      </c>
      <c r="AU89" s="19">
        <f t="shared" si="74"/>
        <v>4</v>
      </c>
    </row>
    <row r="90" spans="1:47" ht="15.75" thickBot="1">
      <c r="A90" s="17">
        <f t="shared" si="50"/>
        <v>79</v>
      </c>
      <c r="B90" s="28" t="s">
        <v>112</v>
      </c>
      <c r="C90" s="33">
        <v>0</v>
      </c>
      <c r="D90" s="35">
        <v>1</v>
      </c>
      <c r="E90" s="34">
        <v>0</v>
      </c>
      <c r="F90" s="18">
        <f t="shared" si="51"/>
        <v>1</v>
      </c>
      <c r="G90" s="42"/>
      <c r="H90" s="43"/>
      <c r="I90" s="44"/>
      <c r="J90" s="18">
        <f t="shared" si="52"/>
        <v>0</v>
      </c>
      <c r="K90" s="51"/>
      <c r="L90" s="52"/>
      <c r="M90" s="53"/>
      <c r="N90" s="18">
        <f t="shared" si="53"/>
        <v>0</v>
      </c>
      <c r="O90" s="60"/>
      <c r="P90" s="61"/>
      <c r="Q90" s="62"/>
      <c r="R90" s="18">
        <f t="shared" si="54"/>
        <v>0</v>
      </c>
      <c r="S90" s="72"/>
      <c r="T90" s="73"/>
      <c r="U90" s="74"/>
      <c r="V90" s="18">
        <f t="shared" si="55"/>
        <v>0</v>
      </c>
      <c r="W90" s="81"/>
      <c r="X90" s="82"/>
      <c r="Y90" s="83"/>
      <c r="Z90" s="18">
        <f t="shared" si="56"/>
        <v>0</v>
      </c>
      <c r="AA90" s="90"/>
      <c r="AB90" s="91"/>
      <c r="AC90" s="92"/>
      <c r="AD90" s="18">
        <f t="shared" si="57"/>
        <v>0</v>
      </c>
      <c r="AE90" s="19">
        <f t="shared" si="58"/>
        <v>0</v>
      </c>
      <c r="AF90" s="19">
        <f t="shared" si="59"/>
        <v>1</v>
      </c>
      <c r="AG90" s="19">
        <f t="shared" si="60"/>
        <v>0</v>
      </c>
      <c r="AH90" s="18">
        <f t="shared" si="61"/>
        <v>1</v>
      </c>
      <c r="AI90" s="19">
        <f t="shared" si="62"/>
        <v>0</v>
      </c>
      <c r="AJ90" s="19">
        <f t="shared" si="63"/>
        <v>0</v>
      </c>
      <c r="AK90" s="19">
        <f t="shared" si="64"/>
        <v>0</v>
      </c>
      <c r="AL90" s="18">
        <f t="shared" si="65"/>
        <v>0</v>
      </c>
      <c r="AM90" s="19">
        <f t="shared" si="66"/>
        <v>0</v>
      </c>
      <c r="AN90" s="19">
        <f t="shared" si="67"/>
        <v>0</v>
      </c>
      <c r="AO90" s="19">
        <f t="shared" si="68"/>
        <v>0</v>
      </c>
      <c r="AP90" s="18">
        <f t="shared" si="69"/>
        <v>0</v>
      </c>
      <c r="AQ90" s="19">
        <f t="shared" si="70"/>
        <v>0</v>
      </c>
      <c r="AR90" s="19">
        <f t="shared" si="71"/>
        <v>1</v>
      </c>
      <c r="AS90" s="19">
        <f t="shared" si="72"/>
        <v>0</v>
      </c>
      <c r="AT90" s="18">
        <f t="shared" si="73"/>
        <v>1</v>
      </c>
      <c r="AU90" s="19">
        <f t="shared" si="74"/>
        <v>4</v>
      </c>
    </row>
    <row r="91" spans="1:47" ht="15.75" thickBot="1">
      <c r="A91" s="17">
        <f t="shared" si="50"/>
        <v>79</v>
      </c>
      <c r="B91" s="28" t="s">
        <v>113</v>
      </c>
      <c r="C91" s="33">
        <v>0</v>
      </c>
      <c r="D91" s="35">
        <v>1</v>
      </c>
      <c r="E91" s="34">
        <v>0</v>
      </c>
      <c r="F91" s="18">
        <f t="shared" si="51"/>
        <v>1</v>
      </c>
      <c r="G91" s="42"/>
      <c r="H91" s="43"/>
      <c r="I91" s="44"/>
      <c r="J91" s="18">
        <f t="shared" si="52"/>
        <v>0</v>
      </c>
      <c r="K91" s="51"/>
      <c r="L91" s="52"/>
      <c r="M91" s="53"/>
      <c r="N91" s="18">
        <f t="shared" si="53"/>
        <v>0</v>
      </c>
      <c r="O91" s="60"/>
      <c r="P91" s="61"/>
      <c r="Q91" s="62"/>
      <c r="R91" s="18">
        <f t="shared" si="54"/>
        <v>0</v>
      </c>
      <c r="S91" s="72"/>
      <c r="T91" s="73"/>
      <c r="U91" s="74"/>
      <c r="V91" s="18">
        <f t="shared" si="55"/>
        <v>0</v>
      </c>
      <c r="W91" s="81"/>
      <c r="X91" s="82"/>
      <c r="Y91" s="83"/>
      <c r="Z91" s="18">
        <f t="shared" si="56"/>
        <v>0</v>
      </c>
      <c r="AA91" s="90"/>
      <c r="AB91" s="91"/>
      <c r="AC91" s="92"/>
      <c r="AD91" s="18">
        <f t="shared" si="57"/>
        <v>0</v>
      </c>
      <c r="AE91" s="19">
        <f t="shared" si="58"/>
        <v>0</v>
      </c>
      <c r="AF91" s="19">
        <f t="shared" si="59"/>
        <v>1</v>
      </c>
      <c r="AG91" s="19">
        <f t="shared" si="60"/>
        <v>0</v>
      </c>
      <c r="AH91" s="18">
        <f t="shared" si="61"/>
        <v>1</v>
      </c>
      <c r="AI91" s="19">
        <f t="shared" si="62"/>
        <v>0</v>
      </c>
      <c r="AJ91" s="19">
        <f t="shared" si="63"/>
        <v>0</v>
      </c>
      <c r="AK91" s="19">
        <f t="shared" si="64"/>
        <v>0</v>
      </c>
      <c r="AL91" s="18">
        <f t="shared" si="65"/>
        <v>0</v>
      </c>
      <c r="AM91" s="19">
        <f t="shared" si="66"/>
        <v>0</v>
      </c>
      <c r="AN91" s="19">
        <f t="shared" si="67"/>
        <v>0</v>
      </c>
      <c r="AO91" s="19">
        <f t="shared" si="68"/>
        <v>0</v>
      </c>
      <c r="AP91" s="18">
        <f t="shared" si="69"/>
        <v>0</v>
      </c>
      <c r="AQ91" s="19">
        <f t="shared" si="70"/>
        <v>0</v>
      </c>
      <c r="AR91" s="19">
        <f t="shared" si="71"/>
        <v>1</v>
      </c>
      <c r="AS91" s="19">
        <f t="shared" si="72"/>
        <v>0</v>
      </c>
      <c r="AT91" s="18">
        <f t="shared" si="73"/>
        <v>1</v>
      </c>
      <c r="AU91" s="19">
        <f t="shared" si="74"/>
        <v>4</v>
      </c>
    </row>
    <row r="92" spans="1:47" ht="15.75" thickBot="1">
      <c r="A92" s="17">
        <f t="shared" si="50"/>
        <v>79</v>
      </c>
      <c r="B92" s="28" t="s">
        <v>114</v>
      </c>
      <c r="C92" s="33">
        <v>0</v>
      </c>
      <c r="D92" s="35">
        <v>1</v>
      </c>
      <c r="E92" s="34">
        <v>0</v>
      </c>
      <c r="F92" s="18">
        <f t="shared" si="51"/>
        <v>1</v>
      </c>
      <c r="G92" s="42"/>
      <c r="H92" s="43"/>
      <c r="I92" s="44"/>
      <c r="J92" s="18">
        <f t="shared" si="52"/>
        <v>0</v>
      </c>
      <c r="K92" s="51"/>
      <c r="L92" s="52"/>
      <c r="M92" s="53"/>
      <c r="N92" s="18">
        <f t="shared" si="53"/>
        <v>0</v>
      </c>
      <c r="O92" s="60"/>
      <c r="P92" s="61"/>
      <c r="Q92" s="62"/>
      <c r="R92" s="18">
        <f t="shared" si="54"/>
        <v>0</v>
      </c>
      <c r="S92" s="72"/>
      <c r="T92" s="73"/>
      <c r="U92" s="74"/>
      <c r="V92" s="18">
        <f t="shared" si="55"/>
        <v>0</v>
      </c>
      <c r="W92" s="81"/>
      <c r="X92" s="82"/>
      <c r="Y92" s="83"/>
      <c r="Z92" s="18">
        <f t="shared" si="56"/>
        <v>0</v>
      </c>
      <c r="AA92" s="90"/>
      <c r="AB92" s="91"/>
      <c r="AC92" s="92"/>
      <c r="AD92" s="18">
        <f t="shared" si="57"/>
        <v>0</v>
      </c>
      <c r="AE92" s="19">
        <f t="shared" si="58"/>
        <v>0</v>
      </c>
      <c r="AF92" s="19">
        <f t="shared" si="59"/>
        <v>1</v>
      </c>
      <c r="AG92" s="19">
        <f t="shared" si="60"/>
        <v>0</v>
      </c>
      <c r="AH92" s="18">
        <f t="shared" si="61"/>
        <v>1</v>
      </c>
      <c r="AI92" s="19">
        <f t="shared" si="62"/>
        <v>0</v>
      </c>
      <c r="AJ92" s="19">
        <f t="shared" si="63"/>
        <v>0</v>
      </c>
      <c r="AK92" s="19">
        <f t="shared" si="64"/>
        <v>0</v>
      </c>
      <c r="AL92" s="18">
        <f t="shared" si="65"/>
        <v>0</v>
      </c>
      <c r="AM92" s="19">
        <f t="shared" si="66"/>
        <v>0</v>
      </c>
      <c r="AN92" s="19">
        <f t="shared" si="67"/>
        <v>0</v>
      </c>
      <c r="AO92" s="19">
        <f t="shared" si="68"/>
        <v>0</v>
      </c>
      <c r="AP92" s="18">
        <f t="shared" si="69"/>
        <v>0</v>
      </c>
      <c r="AQ92" s="19">
        <f t="shared" si="70"/>
        <v>0</v>
      </c>
      <c r="AR92" s="19">
        <f t="shared" si="71"/>
        <v>1</v>
      </c>
      <c r="AS92" s="19">
        <f t="shared" si="72"/>
        <v>0</v>
      </c>
      <c r="AT92" s="18">
        <f t="shared" si="73"/>
        <v>1</v>
      </c>
      <c r="AU92" s="19">
        <f t="shared" si="74"/>
        <v>4</v>
      </c>
    </row>
    <row r="93" spans="1:47" ht="30.75" thickBot="1">
      <c r="A93" s="17">
        <f t="shared" si="50"/>
        <v>79</v>
      </c>
      <c r="B93" s="28" t="s">
        <v>115</v>
      </c>
      <c r="C93" s="33">
        <v>0</v>
      </c>
      <c r="D93" s="35">
        <v>1</v>
      </c>
      <c r="E93" s="34">
        <v>0</v>
      </c>
      <c r="F93" s="18">
        <f t="shared" si="51"/>
        <v>1</v>
      </c>
      <c r="G93" s="42"/>
      <c r="H93" s="43"/>
      <c r="I93" s="44"/>
      <c r="J93" s="18">
        <f t="shared" si="52"/>
        <v>0</v>
      </c>
      <c r="K93" s="51"/>
      <c r="L93" s="52"/>
      <c r="M93" s="53"/>
      <c r="N93" s="18">
        <f t="shared" si="53"/>
        <v>0</v>
      </c>
      <c r="O93" s="60"/>
      <c r="P93" s="61"/>
      <c r="Q93" s="62"/>
      <c r="R93" s="18">
        <f t="shared" si="54"/>
        <v>0</v>
      </c>
      <c r="S93" s="72"/>
      <c r="T93" s="73"/>
      <c r="U93" s="74"/>
      <c r="V93" s="18">
        <f t="shared" si="55"/>
        <v>0</v>
      </c>
      <c r="W93" s="81"/>
      <c r="X93" s="82"/>
      <c r="Y93" s="83"/>
      <c r="Z93" s="18">
        <f t="shared" si="56"/>
        <v>0</v>
      </c>
      <c r="AA93" s="90"/>
      <c r="AB93" s="91"/>
      <c r="AC93" s="92"/>
      <c r="AD93" s="18">
        <f t="shared" si="57"/>
        <v>0</v>
      </c>
      <c r="AE93" s="19">
        <f t="shared" si="58"/>
        <v>0</v>
      </c>
      <c r="AF93" s="19">
        <f t="shared" si="59"/>
        <v>1</v>
      </c>
      <c r="AG93" s="19">
        <f t="shared" si="60"/>
        <v>0</v>
      </c>
      <c r="AH93" s="18">
        <f t="shared" si="61"/>
        <v>1</v>
      </c>
      <c r="AI93" s="19">
        <f t="shared" si="62"/>
        <v>0</v>
      </c>
      <c r="AJ93" s="19">
        <f t="shared" si="63"/>
        <v>0</v>
      </c>
      <c r="AK93" s="19">
        <f t="shared" si="64"/>
        <v>0</v>
      </c>
      <c r="AL93" s="18">
        <f t="shared" si="65"/>
        <v>0</v>
      </c>
      <c r="AM93" s="19">
        <f t="shared" si="66"/>
        <v>0</v>
      </c>
      <c r="AN93" s="19">
        <f t="shared" si="67"/>
        <v>0</v>
      </c>
      <c r="AO93" s="19">
        <f t="shared" si="68"/>
        <v>0</v>
      </c>
      <c r="AP93" s="18">
        <f t="shared" si="69"/>
        <v>0</v>
      </c>
      <c r="AQ93" s="19">
        <f t="shared" si="70"/>
        <v>0</v>
      </c>
      <c r="AR93" s="19">
        <f t="shared" si="71"/>
        <v>1</v>
      </c>
      <c r="AS93" s="19">
        <f t="shared" si="72"/>
        <v>0</v>
      </c>
      <c r="AT93" s="18">
        <f t="shared" si="73"/>
        <v>1</v>
      </c>
      <c r="AU93" s="19">
        <f t="shared" si="74"/>
        <v>4</v>
      </c>
    </row>
    <row r="94" spans="1:47" ht="15.75" thickBot="1">
      <c r="A94" s="17">
        <f t="shared" si="50"/>
        <v>79</v>
      </c>
      <c r="B94" s="28" t="s">
        <v>116</v>
      </c>
      <c r="C94" s="33">
        <v>0</v>
      </c>
      <c r="D94" s="35">
        <v>1</v>
      </c>
      <c r="E94" s="34">
        <v>0</v>
      </c>
      <c r="F94" s="18">
        <f t="shared" si="51"/>
        <v>1</v>
      </c>
      <c r="G94" s="42"/>
      <c r="H94" s="43"/>
      <c r="I94" s="44"/>
      <c r="J94" s="18">
        <f t="shared" si="52"/>
        <v>0</v>
      </c>
      <c r="K94" s="51"/>
      <c r="L94" s="52"/>
      <c r="M94" s="53"/>
      <c r="N94" s="18">
        <f t="shared" si="53"/>
        <v>0</v>
      </c>
      <c r="O94" s="60"/>
      <c r="P94" s="61"/>
      <c r="Q94" s="62"/>
      <c r="R94" s="18">
        <f t="shared" si="54"/>
        <v>0</v>
      </c>
      <c r="S94" s="72"/>
      <c r="T94" s="73"/>
      <c r="U94" s="74"/>
      <c r="V94" s="18">
        <f t="shared" si="55"/>
        <v>0</v>
      </c>
      <c r="W94" s="81"/>
      <c r="X94" s="82"/>
      <c r="Y94" s="83"/>
      <c r="Z94" s="18">
        <f t="shared" si="56"/>
        <v>0</v>
      </c>
      <c r="AA94" s="90"/>
      <c r="AB94" s="91"/>
      <c r="AC94" s="92"/>
      <c r="AD94" s="18">
        <f t="shared" si="57"/>
        <v>0</v>
      </c>
      <c r="AE94" s="19">
        <f t="shared" si="58"/>
        <v>0</v>
      </c>
      <c r="AF94" s="19">
        <f t="shared" si="59"/>
        <v>1</v>
      </c>
      <c r="AG94" s="19">
        <f t="shared" si="60"/>
        <v>0</v>
      </c>
      <c r="AH94" s="18">
        <f t="shared" si="61"/>
        <v>1</v>
      </c>
      <c r="AI94" s="19">
        <f t="shared" si="62"/>
        <v>0</v>
      </c>
      <c r="AJ94" s="19">
        <f t="shared" si="63"/>
        <v>0</v>
      </c>
      <c r="AK94" s="19">
        <f t="shared" si="64"/>
        <v>0</v>
      </c>
      <c r="AL94" s="18">
        <f t="shared" si="65"/>
        <v>0</v>
      </c>
      <c r="AM94" s="19">
        <f t="shared" si="66"/>
        <v>0</v>
      </c>
      <c r="AN94" s="19">
        <f t="shared" si="67"/>
        <v>0</v>
      </c>
      <c r="AO94" s="19">
        <f t="shared" si="68"/>
        <v>0</v>
      </c>
      <c r="AP94" s="18">
        <f t="shared" si="69"/>
        <v>0</v>
      </c>
      <c r="AQ94" s="19">
        <f t="shared" si="70"/>
        <v>0</v>
      </c>
      <c r="AR94" s="19">
        <f t="shared" si="71"/>
        <v>1</v>
      </c>
      <c r="AS94" s="19">
        <f t="shared" si="72"/>
        <v>0</v>
      </c>
      <c r="AT94" s="18">
        <f t="shared" si="73"/>
        <v>1</v>
      </c>
      <c r="AU94" s="19">
        <f t="shared" si="74"/>
        <v>4</v>
      </c>
    </row>
    <row r="95" spans="1:47" ht="45.75" thickBot="1">
      <c r="A95" s="17">
        <f t="shared" si="50"/>
        <v>79</v>
      </c>
      <c r="B95" s="28" t="s">
        <v>117</v>
      </c>
      <c r="C95" s="33">
        <v>0</v>
      </c>
      <c r="D95" s="35">
        <v>1</v>
      </c>
      <c r="E95" s="34">
        <v>0</v>
      </c>
      <c r="F95" s="18">
        <f t="shared" si="51"/>
        <v>1</v>
      </c>
      <c r="G95" s="42"/>
      <c r="H95" s="43"/>
      <c r="I95" s="44"/>
      <c r="J95" s="18">
        <f t="shared" si="52"/>
        <v>0</v>
      </c>
      <c r="K95" s="51"/>
      <c r="L95" s="52"/>
      <c r="M95" s="53"/>
      <c r="N95" s="18">
        <f t="shared" si="53"/>
        <v>0</v>
      </c>
      <c r="O95" s="60"/>
      <c r="P95" s="61"/>
      <c r="Q95" s="62"/>
      <c r="R95" s="18">
        <f t="shared" si="54"/>
        <v>0</v>
      </c>
      <c r="S95" s="72"/>
      <c r="T95" s="73"/>
      <c r="U95" s="74"/>
      <c r="V95" s="18">
        <f t="shared" si="55"/>
        <v>0</v>
      </c>
      <c r="W95" s="81"/>
      <c r="X95" s="82"/>
      <c r="Y95" s="83"/>
      <c r="Z95" s="18">
        <f t="shared" si="56"/>
        <v>0</v>
      </c>
      <c r="AA95" s="90"/>
      <c r="AB95" s="91"/>
      <c r="AC95" s="92"/>
      <c r="AD95" s="18">
        <f t="shared" si="57"/>
        <v>0</v>
      </c>
      <c r="AE95" s="19">
        <f t="shared" si="58"/>
        <v>0</v>
      </c>
      <c r="AF95" s="19">
        <f t="shared" si="59"/>
        <v>1</v>
      </c>
      <c r="AG95" s="19">
        <f t="shared" si="60"/>
        <v>0</v>
      </c>
      <c r="AH95" s="18">
        <f t="shared" si="61"/>
        <v>1</v>
      </c>
      <c r="AI95" s="19">
        <f t="shared" si="62"/>
        <v>0</v>
      </c>
      <c r="AJ95" s="19">
        <f t="shared" si="63"/>
        <v>0</v>
      </c>
      <c r="AK95" s="19">
        <f t="shared" si="64"/>
        <v>0</v>
      </c>
      <c r="AL95" s="18">
        <f t="shared" si="65"/>
        <v>0</v>
      </c>
      <c r="AM95" s="19">
        <f t="shared" si="66"/>
        <v>0</v>
      </c>
      <c r="AN95" s="19">
        <f t="shared" si="67"/>
        <v>0</v>
      </c>
      <c r="AO95" s="19">
        <f t="shared" si="68"/>
        <v>0</v>
      </c>
      <c r="AP95" s="18">
        <f t="shared" si="69"/>
        <v>0</v>
      </c>
      <c r="AQ95" s="19">
        <f t="shared" si="70"/>
        <v>0</v>
      </c>
      <c r="AR95" s="19">
        <f t="shared" si="71"/>
        <v>1</v>
      </c>
      <c r="AS95" s="19">
        <f t="shared" si="72"/>
        <v>0</v>
      </c>
      <c r="AT95" s="18">
        <f t="shared" si="73"/>
        <v>1</v>
      </c>
      <c r="AU95" s="19">
        <f t="shared" si="74"/>
        <v>4</v>
      </c>
    </row>
    <row r="96" spans="1:47" ht="30.75" thickBot="1">
      <c r="A96" s="17">
        <f t="shared" si="50"/>
        <v>79</v>
      </c>
      <c r="B96" s="28" t="s">
        <v>118</v>
      </c>
      <c r="C96" s="33">
        <v>0</v>
      </c>
      <c r="D96" s="35">
        <v>1</v>
      </c>
      <c r="E96" s="34">
        <v>0</v>
      </c>
      <c r="F96" s="18">
        <f t="shared" si="51"/>
        <v>1</v>
      </c>
      <c r="G96" s="42"/>
      <c r="H96" s="43"/>
      <c r="I96" s="44"/>
      <c r="J96" s="18">
        <f t="shared" si="52"/>
        <v>0</v>
      </c>
      <c r="K96" s="51"/>
      <c r="L96" s="52"/>
      <c r="M96" s="53"/>
      <c r="N96" s="18">
        <f t="shared" si="53"/>
        <v>0</v>
      </c>
      <c r="O96" s="60"/>
      <c r="P96" s="61"/>
      <c r="Q96" s="62"/>
      <c r="R96" s="18">
        <f t="shared" si="54"/>
        <v>0</v>
      </c>
      <c r="S96" s="72"/>
      <c r="T96" s="73"/>
      <c r="U96" s="74"/>
      <c r="V96" s="18">
        <f t="shared" si="55"/>
        <v>0</v>
      </c>
      <c r="W96" s="81"/>
      <c r="X96" s="82"/>
      <c r="Y96" s="83"/>
      <c r="Z96" s="18">
        <f t="shared" si="56"/>
        <v>0</v>
      </c>
      <c r="AA96" s="90"/>
      <c r="AB96" s="91"/>
      <c r="AC96" s="92"/>
      <c r="AD96" s="18">
        <f t="shared" si="57"/>
        <v>0</v>
      </c>
      <c r="AE96" s="19">
        <f t="shared" si="58"/>
        <v>0</v>
      </c>
      <c r="AF96" s="19">
        <f t="shared" si="59"/>
        <v>1</v>
      </c>
      <c r="AG96" s="19">
        <f t="shared" si="60"/>
        <v>0</v>
      </c>
      <c r="AH96" s="18">
        <f t="shared" si="61"/>
        <v>1</v>
      </c>
      <c r="AI96" s="19">
        <f t="shared" si="62"/>
        <v>0</v>
      </c>
      <c r="AJ96" s="19">
        <f t="shared" si="63"/>
        <v>0</v>
      </c>
      <c r="AK96" s="19">
        <f t="shared" si="64"/>
        <v>0</v>
      </c>
      <c r="AL96" s="18">
        <f t="shared" si="65"/>
        <v>0</v>
      </c>
      <c r="AM96" s="19">
        <f t="shared" si="66"/>
        <v>0</v>
      </c>
      <c r="AN96" s="19">
        <f t="shared" si="67"/>
        <v>0</v>
      </c>
      <c r="AO96" s="19">
        <f t="shared" si="68"/>
        <v>0</v>
      </c>
      <c r="AP96" s="18">
        <f t="shared" si="69"/>
        <v>0</v>
      </c>
      <c r="AQ96" s="19">
        <f t="shared" si="70"/>
        <v>0</v>
      </c>
      <c r="AR96" s="19">
        <f t="shared" si="71"/>
        <v>1</v>
      </c>
      <c r="AS96" s="19">
        <f t="shared" si="72"/>
        <v>0</v>
      </c>
      <c r="AT96" s="18">
        <f t="shared" si="73"/>
        <v>1</v>
      </c>
      <c r="AU96" s="19">
        <f t="shared" si="74"/>
        <v>4</v>
      </c>
    </row>
    <row r="97" spans="1:47" ht="43.5" thickBot="1">
      <c r="A97" s="17">
        <f t="shared" si="50"/>
        <v>79</v>
      </c>
      <c r="B97" s="28" t="s">
        <v>119</v>
      </c>
      <c r="C97" s="33">
        <v>0</v>
      </c>
      <c r="D97" s="35">
        <v>1</v>
      </c>
      <c r="E97" s="34">
        <v>0</v>
      </c>
      <c r="F97" s="18">
        <f t="shared" si="51"/>
        <v>1</v>
      </c>
      <c r="G97" s="42"/>
      <c r="H97" s="43"/>
      <c r="I97" s="44"/>
      <c r="J97" s="18">
        <f t="shared" si="52"/>
        <v>0</v>
      </c>
      <c r="K97" s="51"/>
      <c r="L97" s="52"/>
      <c r="M97" s="53"/>
      <c r="N97" s="18">
        <f t="shared" si="53"/>
        <v>0</v>
      </c>
      <c r="O97" s="60"/>
      <c r="P97" s="61"/>
      <c r="Q97" s="62"/>
      <c r="R97" s="18">
        <f t="shared" si="54"/>
        <v>0</v>
      </c>
      <c r="S97" s="72"/>
      <c r="T97" s="73"/>
      <c r="U97" s="74"/>
      <c r="V97" s="18">
        <f t="shared" si="55"/>
        <v>0</v>
      </c>
      <c r="W97" s="81"/>
      <c r="X97" s="82"/>
      <c r="Y97" s="83"/>
      <c r="Z97" s="18">
        <f t="shared" si="56"/>
        <v>0</v>
      </c>
      <c r="AA97" s="90"/>
      <c r="AB97" s="91"/>
      <c r="AC97" s="92"/>
      <c r="AD97" s="18">
        <f t="shared" si="57"/>
        <v>0</v>
      </c>
      <c r="AE97" s="19">
        <f t="shared" si="58"/>
        <v>0</v>
      </c>
      <c r="AF97" s="19">
        <f t="shared" si="59"/>
        <v>1</v>
      </c>
      <c r="AG97" s="19">
        <f t="shared" si="60"/>
        <v>0</v>
      </c>
      <c r="AH97" s="18">
        <f t="shared" si="61"/>
        <v>1</v>
      </c>
      <c r="AI97" s="19">
        <f t="shared" si="62"/>
        <v>0</v>
      </c>
      <c r="AJ97" s="19">
        <f t="shared" si="63"/>
        <v>0</v>
      </c>
      <c r="AK97" s="19">
        <f t="shared" si="64"/>
        <v>0</v>
      </c>
      <c r="AL97" s="18">
        <f t="shared" si="65"/>
        <v>0</v>
      </c>
      <c r="AM97" s="19">
        <f t="shared" si="66"/>
        <v>0</v>
      </c>
      <c r="AN97" s="19">
        <f t="shared" si="67"/>
        <v>0</v>
      </c>
      <c r="AO97" s="19">
        <f t="shared" si="68"/>
        <v>0</v>
      </c>
      <c r="AP97" s="18">
        <f t="shared" si="69"/>
        <v>0</v>
      </c>
      <c r="AQ97" s="19">
        <f t="shared" si="70"/>
        <v>0</v>
      </c>
      <c r="AR97" s="19">
        <f t="shared" si="71"/>
        <v>1</v>
      </c>
      <c r="AS97" s="19">
        <f t="shared" si="72"/>
        <v>0</v>
      </c>
      <c r="AT97" s="18">
        <f t="shared" si="73"/>
        <v>1</v>
      </c>
      <c r="AU97" s="19">
        <f t="shared" si="74"/>
        <v>4</v>
      </c>
    </row>
    <row r="98" spans="1:47" ht="45.75" thickBot="1">
      <c r="A98" s="17">
        <f t="shared" si="50"/>
        <v>79</v>
      </c>
      <c r="B98" s="28" t="s">
        <v>120</v>
      </c>
      <c r="C98" s="33">
        <v>0</v>
      </c>
      <c r="D98" s="35">
        <v>1</v>
      </c>
      <c r="E98" s="34">
        <v>0</v>
      </c>
      <c r="F98" s="18">
        <f t="shared" si="51"/>
        <v>1</v>
      </c>
      <c r="G98" s="42"/>
      <c r="H98" s="43"/>
      <c r="I98" s="44"/>
      <c r="J98" s="18">
        <f t="shared" si="52"/>
        <v>0</v>
      </c>
      <c r="K98" s="51"/>
      <c r="L98" s="52"/>
      <c r="M98" s="53"/>
      <c r="N98" s="18">
        <f t="shared" si="53"/>
        <v>0</v>
      </c>
      <c r="O98" s="60"/>
      <c r="P98" s="61"/>
      <c r="Q98" s="62"/>
      <c r="R98" s="18">
        <f t="shared" si="54"/>
        <v>0</v>
      </c>
      <c r="S98" s="72"/>
      <c r="T98" s="73"/>
      <c r="U98" s="74"/>
      <c r="V98" s="18">
        <f t="shared" si="55"/>
        <v>0</v>
      </c>
      <c r="W98" s="81"/>
      <c r="X98" s="82"/>
      <c r="Y98" s="83"/>
      <c r="Z98" s="18">
        <f t="shared" si="56"/>
        <v>0</v>
      </c>
      <c r="AA98" s="90"/>
      <c r="AB98" s="91"/>
      <c r="AC98" s="92"/>
      <c r="AD98" s="18">
        <f t="shared" si="57"/>
        <v>0</v>
      </c>
      <c r="AE98" s="19">
        <f t="shared" si="58"/>
        <v>0</v>
      </c>
      <c r="AF98" s="19">
        <f t="shared" si="59"/>
        <v>1</v>
      </c>
      <c r="AG98" s="19">
        <f t="shared" si="60"/>
        <v>0</v>
      </c>
      <c r="AH98" s="18">
        <f t="shared" si="61"/>
        <v>1</v>
      </c>
      <c r="AI98" s="19">
        <f t="shared" si="62"/>
        <v>0</v>
      </c>
      <c r="AJ98" s="19">
        <f t="shared" si="63"/>
        <v>0</v>
      </c>
      <c r="AK98" s="19">
        <f t="shared" si="64"/>
        <v>0</v>
      </c>
      <c r="AL98" s="18">
        <f t="shared" si="65"/>
        <v>0</v>
      </c>
      <c r="AM98" s="19">
        <f t="shared" si="66"/>
        <v>0</v>
      </c>
      <c r="AN98" s="19">
        <f t="shared" si="67"/>
        <v>0</v>
      </c>
      <c r="AO98" s="19">
        <f t="shared" si="68"/>
        <v>0</v>
      </c>
      <c r="AP98" s="18">
        <f t="shared" si="69"/>
        <v>0</v>
      </c>
      <c r="AQ98" s="19">
        <f t="shared" si="70"/>
        <v>0</v>
      </c>
      <c r="AR98" s="19">
        <f t="shared" si="71"/>
        <v>1</v>
      </c>
      <c r="AS98" s="19">
        <f t="shared" si="72"/>
        <v>0</v>
      </c>
      <c r="AT98" s="18">
        <f t="shared" si="73"/>
        <v>1</v>
      </c>
      <c r="AU98" s="19">
        <f t="shared" si="74"/>
        <v>4</v>
      </c>
    </row>
    <row r="99" spans="1:47" ht="30.75" thickBot="1">
      <c r="A99" s="17">
        <f t="shared" si="50"/>
        <v>79</v>
      </c>
      <c r="B99" s="28" t="s">
        <v>121</v>
      </c>
      <c r="C99" s="33">
        <v>0</v>
      </c>
      <c r="D99" s="35">
        <v>1</v>
      </c>
      <c r="E99" s="34">
        <v>0</v>
      </c>
      <c r="F99" s="18">
        <f t="shared" si="51"/>
        <v>1</v>
      </c>
      <c r="G99" s="42"/>
      <c r="H99" s="43"/>
      <c r="I99" s="44"/>
      <c r="J99" s="18">
        <f t="shared" si="52"/>
        <v>0</v>
      </c>
      <c r="K99" s="51"/>
      <c r="L99" s="52"/>
      <c r="M99" s="53"/>
      <c r="N99" s="18">
        <f t="shared" si="53"/>
        <v>0</v>
      </c>
      <c r="O99" s="60"/>
      <c r="P99" s="61"/>
      <c r="Q99" s="62"/>
      <c r="R99" s="18">
        <f t="shared" si="54"/>
        <v>0</v>
      </c>
      <c r="S99" s="72"/>
      <c r="T99" s="73"/>
      <c r="U99" s="74"/>
      <c r="V99" s="18">
        <f t="shared" si="55"/>
        <v>0</v>
      </c>
      <c r="W99" s="81"/>
      <c r="X99" s="82"/>
      <c r="Y99" s="83"/>
      <c r="Z99" s="18">
        <f t="shared" si="56"/>
        <v>0</v>
      </c>
      <c r="AA99" s="90"/>
      <c r="AB99" s="91"/>
      <c r="AC99" s="92"/>
      <c r="AD99" s="18">
        <f t="shared" si="57"/>
        <v>0</v>
      </c>
      <c r="AE99" s="19">
        <f t="shared" si="58"/>
        <v>0</v>
      </c>
      <c r="AF99" s="19">
        <f t="shared" si="59"/>
        <v>1</v>
      </c>
      <c r="AG99" s="19">
        <f t="shared" si="60"/>
        <v>0</v>
      </c>
      <c r="AH99" s="18">
        <f t="shared" si="61"/>
        <v>1</v>
      </c>
      <c r="AI99" s="19">
        <f t="shared" si="62"/>
        <v>0</v>
      </c>
      <c r="AJ99" s="19">
        <f t="shared" si="63"/>
        <v>0</v>
      </c>
      <c r="AK99" s="19">
        <f t="shared" si="64"/>
        <v>0</v>
      </c>
      <c r="AL99" s="18">
        <f t="shared" si="65"/>
        <v>0</v>
      </c>
      <c r="AM99" s="19">
        <f t="shared" si="66"/>
        <v>0</v>
      </c>
      <c r="AN99" s="19">
        <f t="shared" si="67"/>
        <v>0</v>
      </c>
      <c r="AO99" s="19">
        <f t="shared" si="68"/>
        <v>0</v>
      </c>
      <c r="AP99" s="18">
        <f t="shared" si="69"/>
        <v>0</v>
      </c>
      <c r="AQ99" s="19">
        <f t="shared" si="70"/>
        <v>0</v>
      </c>
      <c r="AR99" s="19">
        <f t="shared" si="71"/>
        <v>1</v>
      </c>
      <c r="AS99" s="19">
        <f t="shared" si="72"/>
        <v>0</v>
      </c>
      <c r="AT99" s="18">
        <f t="shared" si="73"/>
        <v>1</v>
      </c>
      <c r="AU99" s="19">
        <f t="shared" si="74"/>
        <v>4</v>
      </c>
    </row>
    <row r="100" spans="1:47" ht="30.75" thickBot="1">
      <c r="A100" s="17">
        <f aca="true" t="shared" si="75" ref="A100:A131">RANK(AU100,$AU$4:$AU$164)</f>
        <v>79</v>
      </c>
      <c r="B100" s="28" t="s">
        <v>122</v>
      </c>
      <c r="C100" s="33"/>
      <c r="D100" s="35"/>
      <c r="E100" s="34"/>
      <c r="F100" s="18">
        <f aca="true" t="shared" si="76" ref="F100:F131">C100+D100+E100</f>
        <v>0</v>
      </c>
      <c r="G100" s="42"/>
      <c r="H100" s="43"/>
      <c r="I100" s="44"/>
      <c r="J100" s="18">
        <f aca="true" t="shared" si="77" ref="J100:J131">G100+H100+I100</f>
        <v>0</v>
      </c>
      <c r="K100" s="51"/>
      <c r="L100" s="52"/>
      <c r="M100" s="53"/>
      <c r="N100" s="18">
        <f aca="true" t="shared" si="78" ref="N100:N131">K100+L100+M100</f>
        <v>0</v>
      </c>
      <c r="O100" s="60">
        <v>0</v>
      </c>
      <c r="P100" s="61">
        <v>1</v>
      </c>
      <c r="Q100" s="62">
        <v>0</v>
      </c>
      <c r="R100" s="18">
        <f aca="true" t="shared" si="79" ref="R100:R131">O100+P100+Q100</f>
        <v>1</v>
      </c>
      <c r="S100" s="72"/>
      <c r="T100" s="73"/>
      <c r="U100" s="74"/>
      <c r="V100" s="18">
        <f aca="true" t="shared" si="80" ref="V100:V131">S100+T100+U100</f>
        <v>0</v>
      </c>
      <c r="W100" s="81"/>
      <c r="X100" s="82"/>
      <c r="Y100" s="83"/>
      <c r="Z100" s="18">
        <f aca="true" t="shared" si="81" ref="Z100:Z131">W100+X100+Y100</f>
        <v>0</v>
      </c>
      <c r="AA100" s="90"/>
      <c r="AB100" s="91"/>
      <c r="AC100" s="92"/>
      <c r="AD100" s="18">
        <f aca="true" t="shared" si="82" ref="AD100:AD131">AA100+AB100+AC100</f>
        <v>0</v>
      </c>
      <c r="AE100" s="19">
        <f aca="true" t="shared" si="83" ref="AE100:AE131">C100+O100</f>
        <v>0</v>
      </c>
      <c r="AF100" s="19">
        <f aca="true" t="shared" si="84" ref="AF100:AF131">D100+P100</f>
        <v>1</v>
      </c>
      <c r="AG100" s="19">
        <f aca="true" t="shared" si="85" ref="AG100:AG131">E100+Q100</f>
        <v>0</v>
      </c>
      <c r="AH100" s="18">
        <f aca="true" t="shared" si="86" ref="AH100:AH131">SUM(AE100:AG100)</f>
        <v>1</v>
      </c>
      <c r="AI100" s="19">
        <f aca="true" t="shared" si="87" ref="AI100:AI131">G100+S100+W100+AA100</f>
        <v>0</v>
      </c>
      <c r="AJ100" s="19">
        <f aca="true" t="shared" si="88" ref="AJ100:AJ131">H100+T100+X100+AB100</f>
        <v>0</v>
      </c>
      <c r="AK100" s="19">
        <f aca="true" t="shared" si="89" ref="AK100:AK131">I100+U100+Y100+AC100</f>
        <v>0</v>
      </c>
      <c r="AL100" s="18">
        <f aca="true" t="shared" si="90" ref="AL100:AL131">SUM(AI100:AK100)</f>
        <v>0</v>
      </c>
      <c r="AM100" s="19">
        <f aca="true" t="shared" si="91" ref="AM100:AM131">K100</f>
        <v>0</v>
      </c>
      <c r="AN100" s="19">
        <f aca="true" t="shared" si="92" ref="AN100:AN131">L100</f>
        <v>0</v>
      </c>
      <c r="AO100" s="19">
        <f aca="true" t="shared" si="93" ref="AO100:AO131">M100</f>
        <v>0</v>
      </c>
      <c r="AP100" s="18">
        <f aca="true" t="shared" si="94" ref="AP100:AP131">SUM(AM100:AO100)</f>
        <v>0</v>
      </c>
      <c r="AQ100" s="19">
        <f aca="true" t="shared" si="95" ref="AQ100:AQ131">AE100+AI100+AM100</f>
        <v>0</v>
      </c>
      <c r="AR100" s="19">
        <f aca="true" t="shared" si="96" ref="AR100:AR131">AF100+AJ100+AN100</f>
        <v>1</v>
      </c>
      <c r="AS100" s="19">
        <f aca="true" t="shared" si="97" ref="AS100:AS131">AG100+AK100+AO100</f>
        <v>0</v>
      </c>
      <c r="AT100" s="18">
        <f aca="true" t="shared" si="98" ref="AT100:AT131">AQ100+AR100+AS100</f>
        <v>1</v>
      </c>
      <c r="AU100" s="19">
        <f aca="true" t="shared" si="99" ref="AU100:AU131">AE100*6+AF100*4+AG100*2+AI100*4.5+AJ100*3+AK100*1.5+AM100*3+AN100*2+AO100*1</f>
        <v>4</v>
      </c>
    </row>
    <row r="101" spans="1:47" ht="30.75" thickBot="1">
      <c r="A101" s="17">
        <f t="shared" si="75"/>
        <v>79</v>
      </c>
      <c r="B101" s="28" t="s">
        <v>123</v>
      </c>
      <c r="C101" s="33"/>
      <c r="D101" s="35"/>
      <c r="E101" s="34"/>
      <c r="F101" s="18">
        <f t="shared" si="76"/>
        <v>0</v>
      </c>
      <c r="G101" s="42"/>
      <c r="H101" s="43"/>
      <c r="I101" s="44"/>
      <c r="J101" s="18">
        <f t="shared" si="77"/>
        <v>0</v>
      </c>
      <c r="K101" s="51"/>
      <c r="L101" s="52"/>
      <c r="M101" s="53"/>
      <c r="N101" s="18">
        <f t="shared" si="78"/>
        <v>0</v>
      </c>
      <c r="O101" s="60">
        <v>0</v>
      </c>
      <c r="P101" s="61">
        <v>1</v>
      </c>
      <c r="Q101" s="62">
        <v>0</v>
      </c>
      <c r="R101" s="18">
        <f t="shared" si="79"/>
        <v>1</v>
      </c>
      <c r="S101" s="72"/>
      <c r="T101" s="73"/>
      <c r="U101" s="74"/>
      <c r="V101" s="18">
        <f t="shared" si="80"/>
        <v>0</v>
      </c>
      <c r="W101" s="81"/>
      <c r="X101" s="82"/>
      <c r="Y101" s="83"/>
      <c r="Z101" s="18">
        <f t="shared" si="81"/>
        <v>0</v>
      </c>
      <c r="AA101" s="90"/>
      <c r="AB101" s="91"/>
      <c r="AC101" s="92"/>
      <c r="AD101" s="18">
        <f t="shared" si="82"/>
        <v>0</v>
      </c>
      <c r="AE101" s="19">
        <f t="shared" si="83"/>
        <v>0</v>
      </c>
      <c r="AF101" s="19">
        <f t="shared" si="84"/>
        <v>1</v>
      </c>
      <c r="AG101" s="19">
        <f t="shared" si="85"/>
        <v>0</v>
      </c>
      <c r="AH101" s="18">
        <f t="shared" si="86"/>
        <v>1</v>
      </c>
      <c r="AI101" s="19">
        <f t="shared" si="87"/>
        <v>0</v>
      </c>
      <c r="AJ101" s="19">
        <f t="shared" si="88"/>
        <v>0</v>
      </c>
      <c r="AK101" s="19">
        <f t="shared" si="89"/>
        <v>0</v>
      </c>
      <c r="AL101" s="18">
        <f t="shared" si="90"/>
        <v>0</v>
      </c>
      <c r="AM101" s="19">
        <f t="shared" si="91"/>
        <v>0</v>
      </c>
      <c r="AN101" s="19">
        <f t="shared" si="92"/>
        <v>0</v>
      </c>
      <c r="AO101" s="19">
        <f t="shared" si="93"/>
        <v>0</v>
      </c>
      <c r="AP101" s="18">
        <f t="shared" si="94"/>
        <v>0</v>
      </c>
      <c r="AQ101" s="19">
        <f t="shared" si="95"/>
        <v>0</v>
      </c>
      <c r="AR101" s="19">
        <f t="shared" si="96"/>
        <v>1</v>
      </c>
      <c r="AS101" s="19">
        <f t="shared" si="97"/>
        <v>0</v>
      </c>
      <c r="AT101" s="18">
        <f t="shared" si="98"/>
        <v>1</v>
      </c>
      <c r="AU101" s="19">
        <f t="shared" si="99"/>
        <v>4</v>
      </c>
    </row>
    <row r="102" spans="1:47" ht="30.75" thickBot="1">
      <c r="A102" s="17">
        <f t="shared" si="75"/>
        <v>79</v>
      </c>
      <c r="B102" s="28" t="s">
        <v>124</v>
      </c>
      <c r="C102" s="33"/>
      <c r="D102" s="35"/>
      <c r="E102" s="34"/>
      <c r="F102" s="18">
        <f t="shared" si="76"/>
        <v>0</v>
      </c>
      <c r="G102" s="42"/>
      <c r="H102" s="43"/>
      <c r="I102" s="44"/>
      <c r="J102" s="18">
        <f t="shared" si="77"/>
        <v>0</v>
      </c>
      <c r="K102" s="51"/>
      <c r="L102" s="52"/>
      <c r="M102" s="53"/>
      <c r="N102" s="18">
        <f t="shared" si="78"/>
        <v>0</v>
      </c>
      <c r="O102" s="60">
        <v>0</v>
      </c>
      <c r="P102" s="61">
        <v>1</v>
      </c>
      <c r="Q102" s="62">
        <v>0</v>
      </c>
      <c r="R102" s="18">
        <f t="shared" si="79"/>
        <v>1</v>
      </c>
      <c r="S102" s="72"/>
      <c r="T102" s="73"/>
      <c r="U102" s="74"/>
      <c r="V102" s="18">
        <f t="shared" si="80"/>
        <v>0</v>
      </c>
      <c r="W102" s="81"/>
      <c r="X102" s="82"/>
      <c r="Y102" s="83"/>
      <c r="Z102" s="18">
        <f t="shared" si="81"/>
        <v>0</v>
      </c>
      <c r="AA102" s="90"/>
      <c r="AB102" s="91"/>
      <c r="AC102" s="92"/>
      <c r="AD102" s="18">
        <f t="shared" si="82"/>
        <v>0</v>
      </c>
      <c r="AE102" s="19">
        <f t="shared" si="83"/>
        <v>0</v>
      </c>
      <c r="AF102" s="19">
        <f t="shared" si="84"/>
        <v>1</v>
      </c>
      <c r="AG102" s="19">
        <f t="shared" si="85"/>
        <v>0</v>
      </c>
      <c r="AH102" s="18">
        <f t="shared" si="86"/>
        <v>1</v>
      </c>
      <c r="AI102" s="19">
        <f t="shared" si="87"/>
        <v>0</v>
      </c>
      <c r="AJ102" s="19">
        <f t="shared" si="88"/>
        <v>0</v>
      </c>
      <c r="AK102" s="19">
        <f t="shared" si="89"/>
        <v>0</v>
      </c>
      <c r="AL102" s="18">
        <f t="shared" si="90"/>
        <v>0</v>
      </c>
      <c r="AM102" s="19">
        <f t="shared" si="91"/>
        <v>0</v>
      </c>
      <c r="AN102" s="19">
        <f t="shared" si="92"/>
        <v>0</v>
      </c>
      <c r="AO102" s="19">
        <f t="shared" si="93"/>
        <v>0</v>
      </c>
      <c r="AP102" s="18">
        <f t="shared" si="94"/>
        <v>0</v>
      </c>
      <c r="AQ102" s="19">
        <f t="shared" si="95"/>
        <v>0</v>
      </c>
      <c r="AR102" s="19">
        <f t="shared" si="96"/>
        <v>1</v>
      </c>
      <c r="AS102" s="19">
        <f t="shared" si="97"/>
        <v>0</v>
      </c>
      <c r="AT102" s="18">
        <f t="shared" si="98"/>
        <v>1</v>
      </c>
      <c r="AU102" s="19">
        <f t="shared" si="99"/>
        <v>4</v>
      </c>
    </row>
    <row r="103" spans="1:47" ht="15.75" thickBot="1">
      <c r="A103" s="17">
        <f t="shared" si="75"/>
        <v>79</v>
      </c>
      <c r="B103" s="28" t="s">
        <v>125</v>
      </c>
      <c r="C103" s="33"/>
      <c r="D103" s="35"/>
      <c r="E103" s="34"/>
      <c r="F103" s="18">
        <f t="shared" si="76"/>
        <v>0</v>
      </c>
      <c r="G103" s="42"/>
      <c r="H103" s="43"/>
      <c r="I103" s="44"/>
      <c r="J103" s="18">
        <f t="shared" si="77"/>
        <v>0</v>
      </c>
      <c r="K103" s="51"/>
      <c r="L103" s="52"/>
      <c r="M103" s="53"/>
      <c r="N103" s="18">
        <f t="shared" si="78"/>
        <v>0</v>
      </c>
      <c r="O103" s="60">
        <v>0</v>
      </c>
      <c r="P103" s="61">
        <v>1</v>
      </c>
      <c r="Q103" s="62">
        <v>0</v>
      </c>
      <c r="R103" s="18">
        <f t="shared" si="79"/>
        <v>1</v>
      </c>
      <c r="S103" s="72"/>
      <c r="T103" s="73"/>
      <c r="U103" s="74"/>
      <c r="V103" s="18">
        <f t="shared" si="80"/>
        <v>0</v>
      </c>
      <c r="W103" s="81"/>
      <c r="X103" s="82"/>
      <c r="Y103" s="83"/>
      <c r="Z103" s="18">
        <f t="shared" si="81"/>
        <v>0</v>
      </c>
      <c r="AA103" s="90"/>
      <c r="AB103" s="91"/>
      <c r="AC103" s="92"/>
      <c r="AD103" s="18">
        <f t="shared" si="82"/>
        <v>0</v>
      </c>
      <c r="AE103" s="19">
        <f t="shared" si="83"/>
        <v>0</v>
      </c>
      <c r="AF103" s="19">
        <f t="shared" si="84"/>
        <v>1</v>
      </c>
      <c r="AG103" s="19">
        <f t="shared" si="85"/>
        <v>0</v>
      </c>
      <c r="AH103" s="18">
        <f t="shared" si="86"/>
        <v>1</v>
      </c>
      <c r="AI103" s="19">
        <f t="shared" si="87"/>
        <v>0</v>
      </c>
      <c r="AJ103" s="19">
        <f t="shared" si="88"/>
        <v>0</v>
      </c>
      <c r="AK103" s="19">
        <f t="shared" si="89"/>
        <v>0</v>
      </c>
      <c r="AL103" s="18">
        <f t="shared" si="90"/>
        <v>0</v>
      </c>
      <c r="AM103" s="19">
        <f t="shared" si="91"/>
        <v>0</v>
      </c>
      <c r="AN103" s="19">
        <f t="shared" si="92"/>
        <v>0</v>
      </c>
      <c r="AO103" s="19">
        <f t="shared" si="93"/>
        <v>0</v>
      </c>
      <c r="AP103" s="18">
        <f t="shared" si="94"/>
        <v>0</v>
      </c>
      <c r="AQ103" s="19">
        <f t="shared" si="95"/>
        <v>0</v>
      </c>
      <c r="AR103" s="19">
        <f t="shared" si="96"/>
        <v>1</v>
      </c>
      <c r="AS103" s="19">
        <f t="shared" si="97"/>
        <v>0</v>
      </c>
      <c r="AT103" s="18">
        <f t="shared" si="98"/>
        <v>1</v>
      </c>
      <c r="AU103" s="19">
        <f t="shared" si="99"/>
        <v>4</v>
      </c>
    </row>
    <row r="104" spans="1:47" ht="15.75" thickBot="1">
      <c r="A104" s="17">
        <f t="shared" si="75"/>
        <v>79</v>
      </c>
      <c r="B104" s="28" t="s">
        <v>126</v>
      </c>
      <c r="C104" s="33"/>
      <c r="D104" s="35"/>
      <c r="E104" s="34"/>
      <c r="F104" s="18">
        <f t="shared" si="76"/>
        <v>0</v>
      </c>
      <c r="G104" s="42"/>
      <c r="H104" s="43"/>
      <c r="I104" s="44"/>
      <c r="J104" s="18">
        <f t="shared" si="77"/>
        <v>0</v>
      </c>
      <c r="K104" s="51"/>
      <c r="L104" s="52"/>
      <c r="M104" s="53"/>
      <c r="N104" s="18">
        <f t="shared" si="78"/>
        <v>0</v>
      </c>
      <c r="O104" s="60">
        <v>0</v>
      </c>
      <c r="P104" s="61">
        <v>1</v>
      </c>
      <c r="Q104" s="62">
        <v>0</v>
      </c>
      <c r="R104" s="18">
        <f t="shared" si="79"/>
        <v>1</v>
      </c>
      <c r="S104" s="72"/>
      <c r="T104" s="73"/>
      <c r="U104" s="74"/>
      <c r="V104" s="18">
        <f t="shared" si="80"/>
        <v>0</v>
      </c>
      <c r="W104" s="81"/>
      <c r="X104" s="82"/>
      <c r="Y104" s="83"/>
      <c r="Z104" s="18">
        <f t="shared" si="81"/>
        <v>0</v>
      </c>
      <c r="AA104" s="90"/>
      <c r="AB104" s="91"/>
      <c r="AC104" s="92"/>
      <c r="AD104" s="18">
        <f t="shared" si="82"/>
        <v>0</v>
      </c>
      <c r="AE104" s="19">
        <f t="shared" si="83"/>
        <v>0</v>
      </c>
      <c r="AF104" s="19">
        <f t="shared" si="84"/>
        <v>1</v>
      </c>
      <c r="AG104" s="19">
        <f t="shared" si="85"/>
        <v>0</v>
      </c>
      <c r="AH104" s="18">
        <f t="shared" si="86"/>
        <v>1</v>
      </c>
      <c r="AI104" s="19">
        <f t="shared" si="87"/>
        <v>0</v>
      </c>
      <c r="AJ104" s="19">
        <f t="shared" si="88"/>
        <v>0</v>
      </c>
      <c r="AK104" s="19">
        <f t="shared" si="89"/>
        <v>0</v>
      </c>
      <c r="AL104" s="18">
        <f t="shared" si="90"/>
        <v>0</v>
      </c>
      <c r="AM104" s="19">
        <f t="shared" si="91"/>
        <v>0</v>
      </c>
      <c r="AN104" s="19">
        <f t="shared" si="92"/>
        <v>0</v>
      </c>
      <c r="AO104" s="19">
        <f t="shared" si="93"/>
        <v>0</v>
      </c>
      <c r="AP104" s="18">
        <f t="shared" si="94"/>
        <v>0</v>
      </c>
      <c r="AQ104" s="19">
        <f t="shared" si="95"/>
        <v>0</v>
      </c>
      <c r="AR104" s="19">
        <f t="shared" si="96"/>
        <v>1</v>
      </c>
      <c r="AS104" s="19">
        <f t="shared" si="97"/>
        <v>0</v>
      </c>
      <c r="AT104" s="18">
        <f t="shared" si="98"/>
        <v>1</v>
      </c>
      <c r="AU104" s="19">
        <f t="shared" si="99"/>
        <v>4</v>
      </c>
    </row>
    <row r="105" spans="1:47" ht="15.75" thickBot="1">
      <c r="A105" s="17">
        <f t="shared" si="75"/>
        <v>79</v>
      </c>
      <c r="B105" s="28" t="s">
        <v>127</v>
      </c>
      <c r="C105" s="33"/>
      <c r="D105" s="35"/>
      <c r="E105" s="34"/>
      <c r="F105" s="18">
        <f t="shared" si="76"/>
        <v>0</v>
      </c>
      <c r="G105" s="42"/>
      <c r="H105" s="43"/>
      <c r="I105" s="44"/>
      <c r="J105" s="18">
        <f t="shared" si="77"/>
        <v>0</v>
      </c>
      <c r="K105" s="51"/>
      <c r="L105" s="52"/>
      <c r="M105" s="53"/>
      <c r="N105" s="18">
        <f t="shared" si="78"/>
        <v>0</v>
      </c>
      <c r="O105" s="60">
        <v>0</v>
      </c>
      <c r="P105" s="61">
        <v>1</v>
      </c>
      <c r="Q105" s="62">
        <v>0</v>
      </c>
      <c r="R105" s="18">
        <f t="shared" si="79"/>
        <v>1</v>
      </c>
      <c r="S105" s="72"/>
      <c r="T105" s="73"/>
      <c r="U105" s="74"/>
      <c r="V105" s="18">
        <f t="shared" si="80"/>
        <v>0</v>
      </c>
      <c r="W105" s="81"/>
      <c r="X105" s="82"/>
      <c r="Y105" s="83"/>
      <c r="Z105" s="18">
        <f t="shared" si="81"/>
        <v>0</v>
      </c>
      <c r="AA105" s="90"/>
      <c r="AB105" s="91"/>
      <c r="AC105" s="92"/>
      <c r="AD105" s="18">
        <f t="shared" si="82"/>
        <v>0</v>
      </c>
      <c r="AE105" s="19">
        <f t="shared" si="83"/>
        <v>0</v>
      </c>
      <c r="AF105" s="19">
        <f t="shared" si="84"/>
        <v>1</v>
      </c>
      <c r="AG105" s="19">
        <f t="shared" si="85"/>
        <v>0</v>
      </c>
      <c r="AH105" s="18">
        <f t="shared" si="86"/>
        <v>1</v>
      </c>
      <c r="AI105" s="19">
        <f t="shared" si="87"/>
        <v>0</v>
      </c>
      <c r="AJ105" s="19">
        <f t="shared" si="88"/>
        <v>0</v>
      </c>
      <c r="AK105" s="19">
        <f t="shared" si="89"/>
        <v>0</v>
      </c>
      <c r="AL105" s="18">
        <f t="shared" si="90"/>
        <v>0</v>
      </c>
      <c r="AM105" s="19">
        <f t="shared" si="91"/>
        <v>0</v>
      </c>
      <c r="AN105" s="19">
        <f t="shared" si="92"/>
        <v>0</v>
      </c>
      <c r="AO105" s="19">
        <f t="shared" si="93"/>
        <v>0</v>
      </c>
      <c r="AP105" s="18">
        <f t="shared" si="94"/>
        <v>0</v>
      </c>
      <c r="AQ105" s="19">
        <f t="shared" si="95"/>
        <v>0</v>
      </c>
      <c r="AR105" s="19">
        <f t="shared" si="96"/>
        <v>1</v>
      </c>
      <c r="AS105" s="19">
        <f t="shared" si="97"/>
        <v>0</v>
      </c>
      <c r="AT105" s="18">
        <f t="shared" si="98"/>
        <v>1</v>
      </c>
      <c r="AU105" s="19">
        <f t="shared" si="99"/>
        <v>4</v>
      </c>
    </row>
    <row r="106" spans="1:47" ht="15.75" thickBot="1">
      <c r="A106" s="17">
        <f t="shared" si="75"/>
        <v>79</v>
      </c>
      <c r="B106" s="28" t="s">
        <v>128</v>
      </c>
      <c r="C106" s="33"/>
      <c r="D106" s="35"/>
      <c r="E106" s="34"/>
      <c r="F106" s="18">
        <f t="shared" si="76"/>
        <v>0</v>
      </c>
      <c r="G106" s="42"/>
      <c r="H106" s="43"/>
      <c r="I106" s="44"/>
      <c r="J106" s="18">
        <f t="shared" si="77"/>
        <v>0</v>
      </c>
      <c r="K106" s="51"/>
      <c r="L106" s="52"/>
      <c r="M106" s="53"/>
      <c r="N106" s="18">
        <f t="shared" si="78"/>
        <v>0</v>
      </c>
      <c r="O106" s="60">
        <v>0</v>
      </c>
      <c r="P106" s="61">
        <v>1</v>
      </c>
      <c r="Q106" s="62">
        <v>0</v>
      </c>
      <c r="R106" s="18">
        <f t="shared" si="79"/>
        <v>1</v>
      </c>
      <c r="S106" s="72"/>
      <c r="T106" s="73"/>
      <c r="U106" s="74"/>
      <c r="V106" s="18">
        <f t="shared" si="80"/>
        <v>0</v>
      </c>
      <c r="W106" s="81"/>
      <c r="X106" s="82"/>
      <c r="Y106" s="83"/>
      <c r="Z106" s="18">
        <f t="shared" si="81"/>
        <v>0</v>
      </c>
      <c r="AA106" s="90"/>
      <c r="AB106" s="91"/>
      <c r="AC106" s="92"/>
      <c r="AD106" s="18">
        <f t="shared" si="82"/>
        <v>0</v>
      </c>
      <c r="AE106" s="19">
        <f t="shared" si="83"/>
        <v>0</v>
      </c>
      <c r="AF106" s="19">
        <f t="shared" si="84"/>
        <v>1</v>
      </c>
      <c r="AG106" s="19">
        <f t="shared" si="85"/>
        <v>0</v>
      </c>
      <c r="AH106" s="18">
        <f t="shared" si="86"/>
        <v>1</v>
      </c>
      <c r="AI106" s="19">
        <f t="shared" si="87"/>
        <v>0</v>
      </c>
      <c r="AJ106" s="19">
        <f t="shared" si="88"/>
        <v>0</v>
      </c>
      <c r="AK106" s="19">
        <f t="shared" si="89"/>
        <v>0</v>
      </c>
      <c r="AL106" s="18">
        <f t="shared" si="90"/>
        <v>0</v>
      </c>
      <c r="AM106" s="19">
        <f t="shared" si="91"/>
        <v>0</v>
      </c>
      <c r="AN106" s="19">
        <f t="shared" si="92"/>
        <v>0</v>
      </c>
      <c r="AO106" s="19">
        <f t="shared" si="93"/>
        <v>0</v>
      </c>
      <c r="AP106" s="18">
        <f t="shared" si="94"/>
        <v>0</v>
      </c>
      <c r="AQ106" s="19">
        <f t="shared" si="95"/>
        <v>0</v>
      </c>
      <c r="AR106" s="19">
        <f t="shared" si="96"/>
        <v>1</v>
      </c>
      <c r="AS106" s="19">
        <f t="shared" si="97"/>
        <v>0</v>
      </c>
      <c r="AT106" s="18">
        <f t="shared" si="98"/>
        <v>1</v>
      </c>
      <c r="AU106" s="19">
        <f t="shared" si="99"/>
        <v>4</v>
      </c>
    </row>
    <row r="107" spans="1:47" ht="15.75" thickBot="1">
      <c r="A107" s="17">
        <f t="shared" si="75"/>
        <v>79</v>
      </c>
      <c r="B107" s="28" t="s">
        <v>129</v>
      </c>
      <c r="C107" s="33"/>
      <c r="D107" s="35"/>
      <c r="E107" s="34"/>
      <c r="F107" s="18">
        <f t="shared" si="76"/>
        <v>0</v>
      </c>
      <c r="G107" s="42"/>
      <c r="H107" s="43"/>
      <c r="I107" s="44"/>
      <c r="J107" s="18">
        <f t="shared" si="77"/>
        <v>0</v>
      </c>
      <c r="K107" s="51"/>
      <c r="L107" s="52"/>
      <c r="M107" s="53"/>
      <c r="N107" s="18">
        <f t="shared" si="78"/>
        <v>0</v>
      </c>
      <c r="O107" s="60">
        <v>0</v>
      </c>
      <c r="P107" s="61">
        <v>1</v>
      </c>
      <c r="Q107" s="62">
        <v>0</v>
      </c>
      <c r="R107" s="18">
        <f t="shared" si="79"/>
        <v>1</v>
      </c>
      <c r="S107" s="72"/>
      <c r="T107" s="73"/>
      <c r="U107" s="74"/>
      <c r="V107" s="18">
        <f t="shared" si="80"/>
        <v>0</v>
      </c>
      <c r="W107" s="81"/>
      <c r="X107" s="82"/>
      <c r="Y107" s="83"/>
      <c r="Z107" s="18">
        <f t="shared" si="81"/>
        <v>0</v>
      </c>
      <c r="AA107" s="90"/>
      <c r="AB107" s="91"/>
      <c r="AC107" s="92"/>
      <c r="AD107" s="18">
        <f t="shared" si="82"/>
        <v>0</v>
      </c>
      <c r="AE107" s="19">
        <f t="shared" si="83"/>
        <v>0</v>
      </c>
      <c r="AF107" s="19">
        <f t="shared" si="84"/>
        <v>1</v>
      </c>
      <c r="AG107" s="19">
        <f t="shared" si="85"/>
        <v>0</v>
      </c>
      <c r="AH107" s="18">
        <f t="shared" si="86"/>
        <v>1</v>
      </c>
      <c r="AI107" s="19">
        <f t="shared" si="87"/>
        <v>0</v>
      </c>
      <c r="AJ107" s="19">
        <f t="shared" si="88"/>
        <v>0</v>
      </c>
      <c r="AK107" s="19">
        <f t="shared" si="89"/>
        <v>0</v>
      </c>
      <c r="AL107" s="18">
        <f t="shared" si="90"/>
        <v>0</v>
      </c>
      <c r="AM107" s="19">
        <f t="shared" si="91"/>
        <v>0</v>
      </c>
      <c r="AN107" s="19">
        <f t="shared" si="92"/>
        <v>0</v>
      </c>
      <c r="AO107" s="19">
        <f t="shared" si="93"/>
        <v>0</v>
      </c>
      <c r="AP107" s="18">
        <f t="shared" si="94"/>
        <v>0</v>
      </c>
      <c r="AQ107" s="19">
        <f t="shared" si="95"/>
        <v>0</v>
      </c>
      <c r="AR107" s="19">
        <f t="shared" si="96"/>
        <v>1</v>
      </c>
      <c r="AS107" s="19">
        <f t="shared" si="97"/>
        <v>0</v>
      </c>
      <c r="AT107" s="18">
        <f t="shared" si="98"/>
        <v>1</v>
      </c>
      <c r="AU107" s="19">
        <f t="shared" si="99"/>
        <v>4</v>
      </c>
    </row>
    <row r="108" spans="1:47" ht="15.75" thickBot="1">
      <c r="A108" s="17">
        <f t="shared" si="75"/>
        <v>79</v>
      </c>
      <c r="B108" s="28" t="s">
        <v>130</v>
      </c>
      <c r="C108" s="33"/>
      <c r="D108" s="35"/>
      <c r="E108" s="34"/>
      <c r="F108" s="18">
        <f t="shared" si="76"/>
        <v>0</v>
      </c>
      <c r="G108" s="42"/>
      <c r="H108" s="43"/>
      <c r="I108" s="44"/>
      <c r="J108" s="18">
        <f t="shared" si="77"/>
        <v>0</v>
      </c>
      <c r="K108" s="51"/>
      <c r="L108" s="52"/>
      <c r="M108" s="53"/>
      <c r="N108" s="18">
        <f t="shared" si="78"/>
        <v>0</v>
      </c>
      <c r="O108" s="60">
        <v>0</v>
      </c>
      <c r="P108" s="61">
        <v>1</v>
      </c>
      <c r="Q108" s="62">
        <v>0</v>
      </c>
      <c r="R108" s="18">
        <f t="shared" si="79"/>
        <v>1</v>
      </c>
      <c r="S108" s="72"/>
      <c r="T108" s="73"/>
      <c r="U108" s="74"/>
      <c r="V108" s="18">
        <f t="shared" si="80"/>
        <v>0</v>
      </c>
      <c r="W108" s="81"/>
      <c r="X108" s="82"/>
      <c r="Y108" s="83"/>
      <c r="Z108" s="18">
        <f t="shared" si="81"/>
        <v>0</v>
      </c>
      <c r="AA108" s="90"/>
      <c r="AB108" s="91"/>
      <c r="AC108" s="92"/>
      <c r="AD108" s="18">
        <f t="shared" si="82"/>
        <v>0</v>
      </c>
      <c r="AE108" s="19">
        <f t="shared" si="83"/>
        <v>0</v>
      </c>
      <c r="AF108" s="19">
        <f t="shared" si="84"/>
        <v>1</v>
      </c>
      <c r="AG108" s="19">
        <f t="shared" si="85"/>
        <v>0</v>
      </c>
      <c r="AH108" s="18">
        <f t="shared" si="86"/>
        <v>1</v>
      </c>
      <c r="AI108" s="19">
        <f t="shared" si="87"/>
        <v>0</v>
      </c>
      <c r="AJ108" s="19">
        <f t="shared" si="88"/>
        <v>0</v>
      </c>
      <c r="AK108" s="19">
        <f t="shared" si="89"/>
        <v>0</v>
      </c>
      <c r="AL108" s="18">
        <f t="shared" si="90"/>
        <v>0</v>
      </c>
      <c r="AM108" s="19">
        <f t="shared" si="91"/>
        <v>0</v>
      </c>
      <c r="AN108" s="19">
        <f t="shared" si="92"/>
        <v>0</v>
      </c>
      <c r="AO108" s="19">
        <f t="shared" si="93"/>
        <v>0</v>
      </c>
      <c r="AP108" s="18">
        <f t="shared" si="94"/>
        <v>0</v>
      </c>
      <c r="AQ108" s="19">
        <f t="shared" si="95"/>
        <v>0</v>
      </c>
      <c r="AR108" s="19">
        <f t="shared" si="96"/>
        <v>1</v>
      </c>
      <c r="AS108" s="19">
        <f t="shared" si="97"/>
        <v>0</v>
      </c>
      <c r="AT108" s="18">
        <f t="shared" si="98"/>
        <v>1</v>
      </c>
      <c r="AU108" s="19">
        <f t="shared" si="99"/>
        <v>4</v>
      </c>
    </row>
    <row r="109" spans="1:47" ht="15.75" thickBot="1">
      <c r="A109" s="17">
        <f t="shared" si="75"/>
        <v>79</v>
      </c>
      <c r="B109" s="28" t="s">
        <v>131</v>
      </c>
      <c r="C109" s="33"/>
      <c r="D109" s="35"/>
      <c r="E109" s="34"/>
      <c r="F109" s="18">
        <f t="shared" si="76"/>
        <v>0</v>
      </c>
      <c r="G109" s="42"/>
      <c r="H109" s="43"/>
      <c r="I109" s="44"/>
      <c r="J109" s="18">
        <f t="shared" si="77"/>
        <v>0</v>
      </c>
      <c r="K109" s="51"/>
      <c r="L109" s="52"/>
      <c r="M109" s="53"/>
      <c r="N109" s="18">
        <f t="shared" si="78"/>
        <v>0</v>
      </c>
      <c r="O109" s="60">
        <v>0</v>
      </c>
      <c r="P109" s="61">
        <v>1</v>
      </c>
      <c r="Q109" s="62">
        <v>0</v>
      </c>
      <c r="R109" s="18">
        <f t="shared" si="79"/>
        <v>1</v>
      </c>
      <c r="S109" s="72"/>
      <c r="T109" s="73"/>
      <c r="U109" s="74"/>
      <c r="V109" s="18">
        <f t="shared" si="80"/>
        <v>0</v>
      </c>
      <c r="W109" s="81"/>
      <c r="X109" s="82"/>
      <c r="Y109" s="83"/>
      <c r="Z109" s="18">
        <f t="shared" si="81"/>
        <v>0</v>
      </c>
      <c r="AA109" s="90"/>
      <c r="AB109" s="91"/>
      <c r="AC109" s="92"/>
      <c r="AD109" s="18">
        <f t="shared" si="82"/>
        <v>0</v>
      </c>
      <c r="AE109" s="19">
        <f t="shared" si="83"/>
        <v>0</v>
      </c>
      <c r="AF109" s="19">
        <f t="shared" si="84"/>
        <v>1</v>
      </c>
      <c r="AG109" s="19">
        <f t="shared" si="85"/>
        <v>0</v>
      </c>
      <c r="AH109" s="18">
        <f t="shared" si="86"/>
        <v>1</v>
      </c>
      <c r="AI109" s="19">
        <f t="shared" si="87"/>
        <v>0</v>
      </c>
      <c r="AJ109" s="19">
        <f t="shared" si="88"/>
        <v>0</v>
      </c>
      <c r="AK109" s="19">
        <f t="shared" si="89"/>
        <v>0</v>
      </c>
      <c r="AL109" s="18">
        <f t="shared" si="90"/>
        <v>0</v>
      </c>
      <c r="AM109" s="19">
        <f t="shared" si="91"/>
        <v>0</v>
      </c>
      <c r="AN109" s="19">
        <f t="shared" si="92"/>
        <v>0</v>
      </c>
      <c r="AO109" s="19">
        <f t="shared" si="93"/>
        <v>0</v>
      </c>
      <c r="AP109" s="18">
        <f t="shared" si="94"/>
        <v>0</v>
      </c>
      <c r="AQ109" s="19">
        <f t="shared" si="95"/>
        <v>0</v>
      </c>
      <c r="AR109" s="19">
        <f t="shared" si="96"/>
        <v>1</v>
      </c>
      <c r="AS109" s="19">
        <f t="shared" si="97"/>
        <v>0</v>
      </c>
      <c r="AT109" s="18">
        <f t="shared" si="98"/>
        <v>1</v>
      </c>
      <c r="AU109" s="19">
        <f t="shared" si="99"/>
        <v>4</v>
      </c>
    </row>
    <row r="110" spans="1:47" ht="15.75" thickBot="1">
      <c r="A110" s="17">
        <f t="shared" si="75"/>
        <v>79</v>
      </c>
      <c r="B110" s="28" t="s">
        <v>132</v>
      </c>
      <c r="C110" s="33"/>
      <c r="D110" s="35"/>
      <c r="E110" s="34"/>
      <c r="F110" s="18">
        <f t="shared" si="76"/>
        <v>0</v>
      </c>
      <c r="G110" s="42"/>
      <c r="H110" s="43"/>
      <c r="I110" s="44"/>
      <c r="J110" s="18">
        <f t="shared" si="77"/>
        <v>0</v>
      </c>
      <c r="K110" s="51"/>
      <c r="L110" s="52"/>
      <c r="M110" s="53"/>
      <c r="N110" s="18">
        <f t="shared" si="78"/>
        <v>0</v>
      </c>
      <c r="O110" s="60">
        <v>0</v>
      </c>
      <c r="P110" s="61">
        <v>1</v>
      </c>
      <c r="Q110" s="62">
        <v>0</v>
      </c>
      <c r="R110" s="18">
        <f t="shared" si="79"/>
        <v>1</v>
      </c>
      <c r="S110" s="72"/>
      <c r="T110" s="73"/>
      <c r="U110" s="74"/>
      <c r="V110" s="18">
        <f t="shared" si="80"/>
        <v>0</v>
      </c>
      <c r="W110" s="81"/>
      <c r="X110" s="82"/>
      <c r="Y110" s="83"/>
      <c r="Z110" s="18">
        <f t="shared" si="81"/>
        <v>0</v>
      </c>
      <c r="AA110" s="90"/>
      <c r="AB110" s="91"/>
      <c r="AC110" s="92"/>
      <c r="AD110" s="18">
        <f t="shared" si="82"/>
        <v>0</v>
      </c>
      <c r="AE110" s="19">
        <f t="shared" si="83"/>
        <v>0</v>
      </c>
      <c r="AF110" s="19">
        <f t="shared" si="84"/>
        <v>1</v>
      </c>
      <c r="AG110" s="19">
        <f t="shared" si="85"/>
        <v>0</v>
      </c>
      <c r="AH110" s="18">
        <f t="shared" si="86"/>
        <v>1</v>
      </c>
      <c r="AI110" s="19">
        <f t="shared" si="87"/>
        <v>0</v>
      </c>
      <c r="AJ110" s="19">
        <f t="shared" si="88"/>
        <v>0</v>
      </c>
      <c r="AK110" s="19">
        <f t="shared" si="89"/>
        <v>0</v>
      </c>
      <c r="AL110" s="18">
        <f t="shared" si="90"/>
        <v>0</v>
      </c>
      <c r="AM110" s="19">
        <f t="shared" si="91"/>
        <v>0</v>
      </c>
      <c r="AN110" s="19">
        <f t="shared" si="92"/>
        <v>0</v>
      </c>
      <c r="AO110" s="19">
        <f t="shared" si="93"/>
        <v>0</v>
      </c>
      <c r="AP110" s="18">
        <f t="shared" si="94"/>
        <v>0</v>
      </c>
      <c r="AQ110" s="19">
        <f t="shared" si="95"/>
        <v>0</v>
      </c>
      <c r="AR110" s="19">
        <f t="shared" si="96"/>
        <v>1</v>
      </c>
      <c r="AS110" s="19">
        <f t="shared" si="97"/>
        <v>0</v>
      </c>
      <c r="AT110" s="18">
        <f t="shared" si="98"/>
        <v>1</v>
      </c>
      <c r="AU110" s="19">
        <f t="shared" si="99"/>
        <v>4</v>
      </c>
    </row>
    <row r="111" spans="1:47" ht="30.75" thickBot="1">
      <c r="A111" s="17">
        <f t="shared" si="75"/>
        <v>79</v>
      </c>
      <c r="B111" s="28" t="s">
        <v>133</v>
      </c>
      <c r="C111" s="33"/>
      <c r="D111" s="35"/>
      <c r="E111" s="34"/>
      <c r="F111" s="18">
        <f t="shared" si="76"/>
        <v>0</v>
      </c>
      <c r="G111" s="42"/>
      <c r="H111" s="43"/>
      <c r="I111" s="44"/>
      <c r="J111" s="18">
        <f t="shared" si="77"/>
        <v>0</v>
      </c>
      <c r="K111" s="51"/>
      <c r="L111" s="52"/>
      <c r="M111" s="53"/>
      <c r="N111" s="18">
        <f t="shared" si="78"/>
        <v>0</v>
      </c>
      <c r="O111" s="60">
        <v>0</v>
      </c>
      <c r="P111" s="61">
        <v>1</v>
      </c>
      <c r="Q111" s="62">
        <v>0</v>
      </c>
      <c r="R111" s="18">
        <f t="shared" si="79"/>
        <v>1</v>
      </c>
      <c r="S111" s="72"/>
      <c r="T111" s="73"/>
      <c r="U111" s="74"/>
      <c r="V111" s="18">
        <f t="shared" si="80"/>
        <v>0</v>
      </c>
      <c r="W111" s="81"/>
      <c r="X111" s="82"/>
      <c r="Y111" s="83"/>
      <c r="Z111" s="18">
        <f t="shared" si="81"/>
        <v>0</v>
      </c>
      <c r="AA111" s="90"/>
      <c r="AB111" s="91"/>
      <c r="AC111" s="92"/>
      <c r="AD111" s="18">
        <f t="shared" si="82"/>
        <v>0</v>
      </c>
      <c r="AE111" s="19">
        <f t="shared" si="83"/>
        <v>0</v>
      </c>
      <c r="AF111" s="19">
        <f t="shared" si="84"/>
        <v>1</v>
      </c>
      <c r="AG111" s="19">
        <f t="shared" si="85"/>
        <v>0</v>
      </c>
      <c r="AH111" s="18">
        <f t="shared" si="86"/>
        <v>1</v>
      </c>
      <c r="AI111" s="19">
        <f t="shared" si="87"/>
        <v>0</v>
      </c>
      <c r="AJ111" s="19">
        <f t="shared" si="88"/>
        <v>0</v>
      </c>
      <c r="AK111" s="19">
        <f t="shared" si="89"/>
        <v>0</v>
      </c>
      <c r="AL111" s="18">
        <f t="shared" si="90"/>
        <v>0</v>
      </c>
      <c r="AM111" s="19">
        <f t="shared" si="91"/>
        <v>0</v>
      </c>
      <c r="AN111" s="19">
        <f t="shared" si="92"/>
        <v>0</v>
      </c>
      <c r="AO111" s="19">
        <f t="shared" si="93"/>
        <v>0</v>
      </c>
      <c r="AP111" s="18">
        <f t="shared" si="94"/>
        <v>0</v>
      </c>
      <c r="AQ111" s="19">
        <f t="shared" si="95"/>
        <v>0</v>
      </c>
      <c r="AR111" s="19">
        <f t="shared" si="96"/>
        <v>1</v>
      </c>
      <c r="AS111" s="19">
        <f t="shared" si="97"/>
        <v>0</v>
      </c>
      <c r="AT111" s="18">
        <f t="shared" si="98"/>
        <v>1</v>
      </c>
      <c r="AU111" s="19">
        <f t="shared" si="99"/>
        <v>4</v>
      </c>
    </row>
    <row r="112" spans="1:47" ht="15.75" thickBot="1">
      <c r="A112" s="17">
        <f t="shared" si="75"/>
        <v>79</v>
      </c>
      <c r="B112" s="28" t="s">
        <v>134</v>
      </c>
      <c r="C112" s="33"/>
      <c r="D112" s="35"/>
      <c r="E112" s="34"/>
      <c r="F112" s="18">
        <f t="shared" si="76"/>
        <v>0</v>
      </c>
      <c r="G112" s="42"/>
      <c r="H112" s="43"/>
      <c r="I112" s="44"/>
      <c r="J112" s="18">
        <f t="shared" si="77"/>
        <v>0</v>
      </c>
      <c r="K112" s="51"/>
      <c r="L112" s="52"/>
      <c r="M112" s="53"/>
      <c r="N112" s="18">
        <f t="shared" si="78"/>
        <v>0</v>
      </c>
      <c r="O112" s="60">
        <v>0</v>
      </c>
      <c r="P112" s="61">
        <v>1</v>
      </c>
      <c r="Q112" s="62">
        <v>0</v>
      </c>
      <c r="R112" s="18">
        <f t="shared" si="79"/>
        <v>1</v>
      </c>
      <c r="S112" s="72"/>
      <c r="T112" s="73"/>
      <c r="U112" s="74"/>
      <c r="V112" s="18">
        <f t="shared" si="80"/>
        <v>0</v>
      </c>
      <c r="W112" s="81"/>
      <c r="X112" s="82"/>
      <c r="Y112" s="83"/>
      <c r="Z112" s="18">
        <f t="shared" si="81"/>
        <v>0</v>
      </c>
      <c r="AA112" s="90"/>
      <c r="AB112" s="91"/>
      <c r="AC112" s="92"/>
      <c r="AD112" s="18">
        <f t="shared" si="82"/>
        <v>0</v>
      </c>
      <c r="AE112" s="19">
        <f t="shared" si="83"/>
        <v>0</v>
      </c>
      <c r="AF112" s="19">
        <f t="shared" si="84"/>
        <v>1</v>
      </c>
      <c r="AG112" s="19">
        <f t="shared" si="85"/>
        <v>0</v>
      </c>
      <c r="AH112" s="18">
        <f t="shared" si="86"/>
        <v>1</v>
      </c>
      <c r="AI112" s="19">
        <f t="shared" si="87"/>
        <v>0</v>
      </c>
      <c r="AJ112" s="19">
        <f t="shared" si="88"/>
        <v>0</v>
      </c>
      <c r="AK112" s="19">
        <f t="shared" si="89"/>
        <v>0</v>
      </c>
      <c r="AL112" s="18">
        <f t="shared" si="90"/>
        <v>0</v>
      </c>
      <c r="AM112" s="19">
        <f t="shared" si="91"/>
        <v>0</v>
      </c>
      <c r="AN112" s="19">
        <f t="shared" si="92"/>
        <v>0</v>
      </c>
      <c r="AO112" s="19">
        <f t="shared" si="93"/>
        <v>0</v>
      </c>
      <c r="AP112" s="18">
        <f t="shared" si="94"/>
        <v>0</v>
      </c>
      <c r="AQ112" s="19">
        <f t="shared" si="95"/>
        <v>0</v>
      </c>
      <c r="AR112" s="19">
        <f t="shared" si="96"/>
        <v>1</v>
      </c>
      <c r="AS112" s="19">
        <f t="shared" si="97"/>
        <v>0</v>
      </c>
      <c r="AT112" s="18">
        <f t="shared" si="98"/>
        <v>1</v>
      </c>
      <c r="AU112" s="19">
        <f t="shared" si="99"/>
        <v>4</v>
      </c>
    </row>
    <row r="113" spans="1:47" ht="15.75" thickBot="1">
      <c r="A113" s="17">
        <f t="shared" si="75"/>
        <v>109</v>
      </c>
      <c r="B113" s="28" t="s">
        <v>135</v>
      </c>
      <c r="C113" s="33"/>
      <c r="D113" s="35"/>
      <c r="E113" s="34"/>
      <c r="F113" s="18">
        <f t="shared" si="76"/>
        <v>0</v>
      </c>
      <c r="G113" s="42"/>
      <c r="H113" s="43"/>
      <c r="I113" s="44"/>
      <c r="J113" s="18">
        <f t="shared" si="77"/>
        <v>0</v>
      </c>
      <c r="K113" s="51"/>
      <c r="L113" s="52"/>
      <c r="M113" s="53"/>
      <c r="N113" s="18">
        <f t="shared" si="78"/>
        <v>0</v>
      </c>
      <c r="O113" s="60"/>
      <c r="P113" s="61"/>
      <c r="Q113" s="62"/>
      <c r="R113" s="18">
        <f t="shared" si="79"/>
        <v>0</v>
      </c>
      <c r="S113" s="72">
        <v>0</v>
      </c>
      <c r="T113" s="73">
        <v>1</v>
      </c>
      <c r="U113" s="74">
        <v>0</v>
      </c>
      <c r="V113" s="18">
        <f t="shared" si="80"/>
        <v>1</v>
      </c>
      <c r="W113" s="81"/>
      <c r="X113" s="82"/>
      <c r="Y113" s="83"/>
      <c r="Z113" s="18">
        <f t="shared" si="81"/>
        <v>0</v>
      </c>
      <c r="AA113" s="90"/>
      <c r="AB113" s="91"/>
      <c r="AC113" s="92"/>
      <c r="AD113" s="18">
        <f t="shared" si="82"/>
        <v>0</v>
      </c>
      <c r="AE113" s="19">
        <f t="shared" si="83"/>
        <v>0</v>
      </c>
      <c r="AF113" s="19">
        <f t="shared" si="84"/>
        <v>0</v>
      </c>
      <c r="AG113" s="19">
        <f t="shared" si="85"/>
        <v>0</v>
      </c>
      <c r="AH113" s="18">
        <f t="shared" si="86"/>
        <v>0</v>
      </c>
      <c r="AI113" s="19">
        <f t="shared" si="87"/>
        <v>0</v>
      </c>
      <c r="AJ113" s="19">
        <f t="shared" si="88"/>
        <v>1</v>
      </c>
      <c r="AK113" s="19">
        <f t="shared" si="89"/>
        <v>0</v>
      </c>
      <c r="AL113" s="18">
        <f t="shared" si="90"/>
        <v>1</v>
      </c>
      <c r="AM113" s="19">
        <f t="shared" si="91"/>
        <v>0</v>
      </c>
      <c r="AN113" s="19">
        <f t="shared" si="92"/>
        <v>0</v>
      </c>
      <c r="AO113" s="19">
        <f t="shared" si="93"/>
        <v>0</v>
      </c>
      <c r="AP113" s="18">
        <f t="shared" si="94"/>
        <v>0</v>
      </c>
      <c r="AQ113" s="19">
        <f t="shared" si="95"/>
        <v>0</v>
      </c>
      <c r="AR113" s="19">
        <f t="shared" si="96"/>
        <v>1</v>
      </c>
      <c r="AS113" s="19">
        <f t="shared" si="97"/>
        <v>0</v>
      </c>
      <c r="AT113" s="18">
        <f t="shared" si="98"/>
        <v>1</v>
      </c>
      <c r="AU113" s="19">
        <f t="shared" si="99"/>
        <v>3</v>
      </c>
    </row>
    <row r="114" spans="1:47" ht="15.75" thickBot="1">
      <c r="A114" s="17">
        <f t="shared" si="75"/>
        <v>109</v>
      </c>
      <c r="B114" s="28" t="s">
        <v>136</v>
      </c>
      <c r="C114" s="33"/>
      <c r="D114" s="35"/>
      <c r="E114" s="34"/>
      <c r="F114" s="18">
        <f t="shared" si="76"/>
        <v>0</v>
      </c>
      <c r="G114" s="42"/>
      <c r="H114" s="43"/>
      <c r="I114" s="44"/>
      <c r="J114" s="18">
        <f t="shared" si="77"/>
        <v>0</v>
      </c>
      <c r="K114" s="51"/>
      <c r="L114" s="52"/>
      <c r="M114" s="53"/>
      <c r="N114" s="18">
        <f t="shared" si="78"/>
        <v>0</v>
      </c>
      <c r="O114" s="60"/>
      <c r="P114" s="61"/>
      <c r="Q114" s="62"/>
      <c r="R114" s="18">
        <f t="shared" si="79"/>
        <v>0</v>
      </c>
      <c r="S114" s="72">
        <v>0</v>
      </c>
      <c r="T114" s="73">
        <v>1</v>
      </c>
      <c r="U114" s="74">
        <v>0</v>
      </c>
      <c r="V114" s="18">
        <f t="shared" si="80"/>
        <v>1</v>
      </c>
      <c r="W114" s="81"/>
      <c r="X114" s="82"/>
      <c r="Y114" s="83"/>
      <c r="Z114" s="18">
        <f t="shared" si="81"/>
        <v>0</v>
      </c>
      <c r="AA114" s="90"/>
      <c r="AB114" s="91"/>
      <c r="AC114" s="92"/>
      <c r="AD114" s="18">
        <f t="shared" si="82"/>
        <v>0</v>
      </c>
      <c r="AE114" s="19">
        <f t="shared" si="83"/>
        <v>0</v>
      </c>
      <c r="AF114" s="19">
        <f t="shared" si="84"/>
        <v>0</v>
      </c>
      <c r="AG114" s="19">
        <f t="shared" si="85"/>
        <v>0</v>
      </c>
      <c r="AH114" s="18">
        <f t="shared" si="86"/>
        <v>0</v>
      </c>
      <c r="AI114" s="19">
        <f t="shared" si="87"/>
        <v>0</v>
      </c>
      <c r="AJ114" s="19">
        <f t="shared" si="88"/>
        <v>1</v>
      </c>
      <c r="AK114" s="19">
        <f t="shared" si="89"/>
        <v>0</v>
      </c>
      <c r="AL114" s="18">
        <f t="shared" si="90"/>
        <v>1</v>
      </c>
      <c r="AM114" s="19">
        <f t="shared" si="91"/>
        <v>0</v>
      </c>
      <c r="AN114" s="19">
        <f t="shared" si="92"/>
        <v>0</v>
      </c>
      <c r="AO114" s="19">
        <f t="shared" si="93"/>
        <v>0</v>
      </c>
      <c r="AP114" s="18">
        <f t="shared" si="94"/>
        <v>0</v>
      </c>
      <c r="AQ114" s="19">
        <f t="shared" si="95"/>
        <v>0</v>
      </c>
      <c r="AR114" s="19">
        <f t="shared" si="96"/>
        <v>1</v>
      </c>
      <c r="AS114" s="19">
        <f t="shared" si="97"/>
        <v>0</v>
      </c>
      <c r="AT114" s="18">
        <f t="shared" si="98"/>
        <v>1</v>
      </c>
      <c r="AU114" s="19">
        <f t="shared" si="99"/>
        <v>3</v>
      </c>
    </row>
    <row r="115" spans="1:47" ht="15.75" thickBot="1">
      <c r="A115" s="17">
        <f t="shared" si="75"/>
        <v>109</v>
      </c>
      <c r="B115" s="28" t="s">
        <v>137</v>
      </c>
      <c r="C115" s="33"/>
      <c r="D115" s="35"/>
      <c r="E115" s="34"/>
      <c r="F115" s="18">
        <f t="shared" si="76"/>
        <v>0</v>
      </c>
      <c r="G115" s="42">
        <v>0</v>
      </c>
      <c r="H115" s="43">
        <v>1</v>
      </c>
      <c r="I115" s="44">
        <v>0</v>
      </c>
      <c r="J115" s="18">
        <f t="shared" si="77"/>
        <v>1</v>
      </c>
      <c r="K115" s="51"/>
      <c r="L115" s="52"/>
      <c r="M115" s="53"/>
      <c r="N115" s="18">
        <f t="shared" si="78"/>
        <v>0</v>
      </c>
      <c r="O115" s="60"/>
      <c r="P115" s="61"/>
      <c r="Q115" s="62"/>
      <c r="R115" s="18">
        <f t="shared" si="79"/>
        <v>0</v>
      </c>
      <c r="S115" s="72"/>
      <c r="T115" s="73"/>
      <c r="U115" s="74"/>
      <c r="V115" s="18">
        <f t="shared" si="80"/>
        <v>0</v>
      </c>
      <c r="W115" s="81"/>
      <c r="X115" s="82"/>
      <c r="Y115" s="83"/>
      <c r="Z115" s="18">
        <f t="shared" si="81"/>
        <v>0</v>
      </c>
      <c r="AA115" s="90"/>
      <c r="AB115" s="91"/>
      <c r="AC115" s="92"/>
      <c r="AD115" s="18">
        <f t="shared" si="82"/>
        <v>0</v>
      </c>
      <c r="AE115" s="19">
        <f t="shared" si="83"/>
        <v>0</v>
      </c>
      <c r="AF115" s="19">
        <f t="shared" si="84"/>
        <v>0</v>
      </c>
      <c r="AG115" s="19">
        <f t="shared" si="85"/>
        <v>0</v>
      </c>
      <c r="AH115" s="18">
        <f t="shared" si="86"/>
        <v>0</v>
      </c>
      <c r="AI115" s="19">
        <f t="shared" si="87"/>
        <v>0</v>
      </c>
      <c r="AJ115" s="19">
        <f t="shared" si="88"/>
        <v>1</v>
      </c>
      <c r="AK115" s="19">
        <f t="shared" si="89"/>
        <v>0</v>
      </c>
      <c r="AL115" s="18">
        <f t="shared" si="90"/>
        <v>1</v>
      </c>
      <c r="AM115" s="19">
        <f t="shared" si="91"/>
        <v>0</v>
      </c>
      <c r="AN115" s="19">
        <f t="shared" si="92"/>
        <v>0</v>
      </c>
      <c r="AO115" s="19">
        <f t="shared" si="93"/>
        <v>0</v>
      </c>
      <c r="AP115" s="18">
        <f t="shared" si="94"/>
        <v>0</v>
      </c>
      <c r="AQ115" s="19">
        <f t="shared" si="95"/>
        <v>0</v>
      </c>
      <c r="AR115" s="19">
        <f t="shared" si="96"/>
        <v>1</v>
      </c>
      <c r="AS115" s="19">
        <f t="shared" si="97"/>
        <v>0</v>
      </c>
      <c r="AT115" s="18">
        <f t="shared" si="98"/>
        <v>1</v>
      </c>
      <c r="AU115" s="19">
        <f t="shared" si="99"/>
        <v>3</v>
      </c>
    </row>
    <row r="116" spans="1:47" ht="15.75" thickBot="1">
      <c r="A116" s="17">
        <f t="shared" si="75"/>
        <v>109</v>
      </c>
      <c r="B116" s="28" t="s">
        <v>138</v>
      </c>
      <c r="C116" s="33"/>
      <c r="D116" s="35"/>
      <c r="E116" s="34"/>
      <c r="F116" s="18">
        <f t="shared" si="76"/>
        <v>0</v>
      </c>
      <c r="G116" s="42">
        <v>0</v>
      </c>
      <c r="H116" s="43">
        <v>1</v>
      </c>
      <c r="I116" s="44">
        <v>0</v>
      </c>
      <c r="J116" s="18">
        <f t="shared" si="77"/>
        <v>1</v>
      </c>
      <c r="K116" s="51"/>
      <c r="L116" s="52"/>
      <c r="M116" s="53"/>
      <c r="N116" s="18">
        <f t="shared" si="78"/>
        <v>0</v>
      </c>
      <c r="O116" s="60"/>
      <c r="P116" s="61"/>
      <c r="Q116" s="62"/>
      <c r="R116" s="18">
        <f t="shared" si="79"/>
        <v>0</v>
      </c>
      <c r="S116" s="72"/>
      <c r="T116" s="73"/>
      <c r="U116" s="74"/>
      <c r="V116" s="18">
        <f t="shared" si="80"/>
        <v>0</v>
      </c>
      <c r="W116" s="81"/>
      <c r="X116" s="82"/>
      <c r="Y116" s="83"/>
      <c r="Z116" s="18">
        <f t="shared" si="81"/>
        <v>0</v>
      </c>
      <c r="AA116" s="90"/>
      <c r="AB116" s="91"/>
      <c r="AC116" s="92"/>
      <c r="AD116" s="18">
        <f t="shared" si="82"/>
        <v>0</v>
      </c>
      <c r="AE116" s="19">
        <f t="shared" si="83"/>
        <v>0</v>
      </c>
      <c r="AF116" s="19">
        <f t="shared" si="84"/>
        <v>0</v>
      </c>
      <c r="AG116" s="19">
        <f t="shared" si="85"/>
        <v>0</v>
      </c>
      <c r="AH116" s="18">
        <f t="shared" si="86"/>
        <v>0</v>
      </c>
      <c r="AI116" s="19">
        <f t="shared" si="87"/>
        <v>0</v>
      </c>
      <c r="AJ116" s="19">
        <f t="shared" si="88"/>
        <v>1</v>
      </c>
      <c r="AK116" s="19">
        <f t="shared" si="89"/>
        <v>0</v>
      </c>
      <c r="AL116" s="18">
        <f t="shared" si="90"/>
        <v>1</v>
      </c>
      <c r="AM116" s="19">
        <f t="shared" si="91"/>
        <v>0</v>
      </c>
      <c r="AN116" s="19">
        <f t="shared" si="92"/>
        <v>0</v>
      </c>
      <c r="AO116" s="19">
        <f t="shared" si="93"/>
        <v>0</v>
      </c>
      <c r="AP116" s="18">
        <f t="shared" si="94"/>
        <v>0</v>
      </c>
      <c r="AQ116" s="19">
        <f t="shared" si="95"/>
        <v>0</v>
      </c>
      <c r="AR116" s="19">
        <f t="shared" si="96"/>
        <v>1</v>
      </c>
      <c r="AS116" s="19">
        <f t="shared" si="97"/>
        <v>0</v>
      </c>
      <c r="AT116" s="18">
        <f t="shared" si="98"/>
        <v>1</v>
      </c>
      <c r="AU116" s="19">
        <f t="shared" si="99"/>
        <v>3</v>
      </c>
    </row>
    <row r="117" spans="1:47" ht="45.75" thickBot="1">
      <c r="A117" s="17">
        <f t="shared" si="75"/>
        <v>109</v>
      </c>
      <c r="B117" s="28" t="s">
        <v>139</v>
      </c>
      <c r="C117" s="33"/>
      <c r="D117" s="35"/>
      <c r="E117" s="34"/>
      <c r="F117" s="18">
        <f t="shared" si="76"/>
        <v>0</v>
      </c>
      <c r="G117" s="42">
        <v>0</v>
      </c>
      <c r="H117" s="43">
        <v>1</v>
      </c>
      <c r="I117" s="44">
        <v>0</v>
      </c>
      <c r="J117" s="18">
        <f t="shared" si="77"/>
        <v>1</v>
      </c>
      <c r="K117" s="51"/>
      <c r="L117" s="52"/>
      <c r="M117" s="53"/>
      <c r="N117" s="18">
        <f t="shared" si="78"/>
        <v>0</v>
      </c>
      <c r="O117" s="60"/>
      <c r="P117" s="61"/>
      <c r="Q117" s="62"/>
      <c r="R117" s="18">
        <f t="shared" si="79"/>
        <v>0</v>
      </c>
      <c r="S117" s="72"/>
      <c r="T117" s="73"/>
      <c r="U117" s="74"/>
      <c r="V117" s="18">
        <f t="shared" si="80"/>
        <v>0</v>
      </c>
      <c r="W117" s="81"/>
      <c r="X117" s="82"/>
      <c r="Y117" s="83"/>
      <c r="Z117" s="18">
        <f t="shared" si="81"/>
        <v>0</v>
      </c>
      <c r="AA117" s="90"/>
      <c r="AB117" s="91"/>
      <c r="AC117" s="92"/>
      <c r="AD117" s="18">
        <f t="shared" si="82"/>
        <v>0</v>
      </c>
      <c r="AE117" s="19">
        <f t="shared" si="83"/>
        <v>0</v>
      </c>
      <c r="AF117" s="19">
        <f t="shared" si="84"/>
        <v>0</v>
      </c>
      <c r="AG117" s="19">
        <f t="shared" si="85"/>
        <v>0</v>
      </c>
      <c r="AH117" s="18">
        <f t="shared" si="86"/>
        <v>0</v>
      </c>
      <c r="AI117" s="19">
        <f t="shared" si="87"/>
        <v>0</v>
      </c>
      <c r="AJ117" s="19">
        <f t="shared" si="88"/>
        <v>1</v>
      </c>
      <c r="AK117" s="19">
        <f t="shared" si="89"/>
        <v>0</v>
      </c>
      <c r="AL117" s="18">
        <f t="shared" si="90"/>
        <v>1</v>
      </c>
      <c r="AM117" s="19">
        <f t="shared" si="91"/>
        <v>0</v>
      </c>
      <c r="AN117" s="19">
        <f t="shared" si="92"/>
        <v>0</v>
      </c>
      <c r="AO117" s="19">
        <f t="shared" si="93"/>
        <v>0</v>
      </c>
      <c r="AP117" s="18">
        <f t="shared" si="94"/>
        <v>0</v>
      </c>
      <c r="AQ117" s="19">
        <f t="shared" si="95"/>
        <v>0</v>
      </c>
      <c r="AR117" s="19">
        <f t="shared" si="96"/>
        <v>1</v>
      </c>
      <c r="AS117" s="19">
        <f t="shared" si="97"/>
        <v>0</v>
      </c>
      <c r="AT117" s="18">
        <f t="shared" si="98"/>
        <v>1</v>
      </c>
      <c r="AU117" s="19">
        <f t="shared" si="99"/>
        <v>3</v>
      </c>
    </row>
    <row r="118" spans="1:47" ht="30.75" thickBot="1">
      <c r="A118" s="17">
        <f t="shared" si="75"/>
        <v>109</v>
      </c>
      <c r="B118" s="28" t="s">
        <v>140</v>
      </c>
      <c r="C118" s="33"/>
      <c r="D118" s="35"/>
      <c r="E118" s="34"/>
      <c r="F118" s="18">
        <f t="shared" si="76"/>
        <v>0</v>
      </c>
      <c r="G118" s="42">
        <v>0</v>
      </c>
      <c r="H118" s="43">
        <v>1</v>
      </c>
      <c r="I118" s="44">
        <v>0</v>
      </c>
      <c r="J118" s="18">
        <f t="shared" si="77"/>
        <v>1</v>
      </c>
      <c r="K118" s="51"/>
      <c r="L118" s="52"/>
      <c r="M118" s="53"/>
      <c r="N118" s="18">
        <f t="shared" si="78"/>
        <v>0</v>
      </c>
      <c r="O118" s="60"/>
      <c r="P118" s="61"/>
      <c r="Q118" s="62"/>
      <c r="R118" s="18">
        <f t="shared" si="79"/>
        <v>0</v>
      </c>
      <c r="S118" s="72"/>
      <c r="T118" s="73"/>
      <c r="U118" s="74"/>
      <c r="V118" s="18">
        <f t="shared" si="80"/>
        <v>0</v>
      </c>
      <c r="W118" s="81"/>
      <c r="X118" s="82"/>
      <c r="Y118" s="83"/>
      <c r="Z118" s="18">
        <f t="shared" si="81"/>
        <v>0</v>
      </c>
      <c r="AA118" s="90"/>
      <c r="AB118" s="91"/>
      <c r="AC118" s="92"/>
      <c r="AD118" s="18">
        <f t="shared" si="82"/>
        <v>0</v>
      </c>
      <c r="AE118" s="19">
        <f t="shared" si="83"/>
        <v>0</v>
      </c>
      <c r="AF118" s="19">
        <f t="shared" si="84"/>
        <v>0</v>
      </c>
      <c r="AG118" s="19">
        <f t="shared" si="85"/>
        <v>0</v>
      </c>
      <c r="AH118" s="18">
        <f t="shared" si="86"/>
        <v>0</v>
      </c>
      <c r="AI118" s="19">
        <f t="shared" si="87"/>
        <v>0</v>
      </c>
      <c r="AJ118" s="19">
        <f t="shared" si="88"/>
        <v>1</v>
      </c>
      <c r="AK118" s="19">
        <f t="shared" si="89"/>
        <v>0</v>
      </c>
      <c r="AL118" s="18">
        <f t="shared" si="90"/>
        <v>1</v>
      </c>
      <c r="AM118" s="19">
        <f t="shared" si="91"/>
        <v>0</v>
      </c>
      <c r="AN118" s="19">
        <f t="shared" si="92"/>
        <v>0</v>
      </c>
      <c r="AO118" s="19">
        <f t="shared" si="93"/>
        <v>0</v>
      </c>
      <c r="AP118" s="18">
        <f t="shared" si="94"/>
        <v>0</v>
      </c>
      <c r="AQ118" s="19">
        <f t="shared" si="95"/>
        <v>0</v>
      </c>
      <c r="AR118" s="19">
        <f t="shared" si="96"/>
        <v>1</v>
      </c>
      <c r="AS118" s="19">
        <f t="shared" si="97"/>
        <v>0</v>
      </c>
      <c r="AT118" s="18">
        <f t="shared" si="98"/>
        <v>1</v>
      </c>
      <c r="AU118" s="19">
        <f t="shared" si="99"/>
        <v>3</v>
      </c>
    </row>
    <row r="119" spans="1:47" ht="15.75" thickBot="1">
      <c r="A119" s="17">
        <f t="shared" si="75"/>
        <v>109</v>
      </c>
      <c r="B119" s="28" t="s">
        <v>141</v>
      </c>
      <c r="C119" s="33"/>
      <c r="D119" s="35"/>
      <c r="E119" s="34"/>
      <c r="F119" s="18">
        <f t="shared" si="76"/>
        <v>0</v>
      </c>
      <c r="G119" s="42">
        <v>0</v>
      </c>
      <c r="H119" s="43">
        <v>1</v>
      </c>
      <c r="I119" s="44">
        <v>0</v>
      </c>
      <c r="J119" s="18">
        <f t="shared" si="77"/>
        <v>1</v>
      </c>
      <c r="K119" s="51"/>
      <c r="L119" s="52"/>
      <c r="M119" s="53"/>
      <c r="N119" s="18">
        <f t="shared" si="78"/>
        <v>0</v>
      </c>
      <c r="O119" s="60"/>
      <c r="P119" s="61"/>
      <c r="Q119" s="62"/>
      <c r="R119" s="18">
        <f t="shared" si="79"/>
        <v>0</v>
      </c>
      <c r="S119" s="72"/>
      <c r="T119" s="73"/>
      <c r="U119" s="74"/>
      <c r="V119" s="18">
        <f t="shared" si="80"/>
        <v>0</v>
      </c>
      <c r="W119" s="81"/>
      <c r="X119" s="82"/>
      <c r="Y119" s="83"/>
      <c r="Z119" s="18">
        <f t="shared" si="81"/>
        <v>0</v>
      </c>
      <c r="AA119" s="90"/>
      <c r="AB119" s="91"/>
      <c r="AC119" s="92"/>
      <c r="AD119" s="18">
        <f t="shared" si="82"/>
        <v>0</v>
      </c>
      <c r="AE119" s="19">
        <f t="shared" si="83"/>
        <v>0</v>
      </c>
      <c r="AF119" s="19">
        <f t="shared" si="84"/>
        <v>0</v>
      </c>
      <c r="AG119" s="19">
        <f t="shared" si="85"/>
        <v>0</v>
      </c>
      <c r="AH119" s="18">
        <f t="shared" si="86"/>
        <v>0</v>
      </c>
      <c r="AI119" s="19">
        <f t="shared" si="87"/>
        <v>0</v>
      </c>
      <c r="AJ119" s="19">
        <f t="shared" si="88"/>
        <v>1</v>
      </c>
      <c r="AK119" s="19">
        <f t="shared" si="89"/>
        <v>0</v>
      </c>
      <c r="AL119" s="18">
        <f t="shared" si="90"/>
        <v>1</v>
      </c>
      <c r="AM119" s="19">
        <f t="shared" si="91"/>
        <v>0</v>
      </c>
      <c r="AN119" s="19">
        <f t="shared" si="92"/>
        <v>0</v>
      </c>
      <c r="AO119" s="19">
        <f t="shared" si="93"/>
        <v>0</v>
      </c>
      <c r="AP119" s="18">
        <f t="shared" si="94"/>
        <v>0</v>
      </c>
      <c r="AQ119" s="19">
        <f t="shared" si="95"/>
        <v>0</v>
      </c>
      <c r="AR119" s="19">
        <f t="shared" si="96"/>
        <v>1</v>
      </c>
      <c r="AS119" s="19">
        <f t="shared" si="97"/>
        <v>0</v>
      </c>
      <c r="AT119" s="18">
        <f t="shared" si="98"/>
        <v>1</v>
      </c>
      <c r="AU119" s="19">
        <f t="shared" si="99"/>
        <v>3</v>
      </c>
    </row>
    <row r="120" spans="1:47" ht="30.75" thickBot="1">
      <c r="A120" s="17">
        <f t="shared" si="75"/>
        <v>109</v>
      </c>
      <c r="B120" s="28" t="s">
        <v>142</v>
      </c>
      <c r="C120" s="33"/>
      <c r="D120" s="35"/>
      <c r="E120" s="34"/>
      <c r="F120" s="18">
        <f t="shared" si="76"/>
        <v>0</v>
      </c>
      <c r="G120" s="42">
        <v>0</v>
      </c>
      <c r="H120" s="43">
        <v>1</v>
      </c>
      <c r="I120" s="44">
        <v>0</v>
      </c>
      <c r="J120" s="18">
        <f t="shared" si="77"/>
        <v>1</v>
      </c>
      <c r="K120" s="51"/>
      <c r="L120" s="52"/>
      <c r="M120" s="53"/>
      <c r="N120" s="18">
        <f t="shared" si="78"/>
        <v>0</v>
      </c>
      <c r="O120" s="60"/>
      <c r="P120" s="61"/>
      <c r="Q120" s="62"/>
      <c r="R120" s="18">
        <f t="shared" si="79"/>
        <v>0</v>
      </c>
      <c r="S120" s="72"/>
      <c r="T120" s="73"/>
      <c r="U120" s="74"/>
      <c r="V120" s="18">
        <f t="shared" si="80"/>
        <v>0</v>
      </c>
      <c r="W120" s="81"/>
      <c r="X120" s="82"/>
      <c r="Y120" s="83"/>
      <c r="Z120" s="18">
        <f t="shared" si="81"/>
        <v>0</v>
      </c>
      <c r="AA120" s="90"/>
      <c r="AB120" s="91"/>
      <c r="AC120" s="92"/>
      <c r="AD120" s="18">
        <f t="shared" si="82"/>
        <v>0</v>
      </c>
      <c r="AE120" s="19">
        <f t="shared" si="83"/>
        <v>0</v>
      </c>
      <c r="AF120" s="19">
        <f t="shared" si="84"/>
        <v>0</v>
      </c>
      <c r="AG120" s="19">
        <f t="shared" si="85"/>
        <v>0</v>
      </c>
      <c r="AH120" s="18">
        <f t="shared" si="86"/>
        <v>0</v>
      </c>
      <c r="AI120" s="19">
        <f t="shared" si="87"/>
        <v>0</v>
      </c>
      <c r="AJ120" s="19">
        <f t="shared" si="88"/>
        <v>1</v>
      </c>
      <c r="AK120" s="19">
        <f t="shared" si="89"/>
        <v>0</v>
      </c>
      <c r="AL120" s="18">
        <f t="shared" si="90"/>
        <v>1</v>
      </c>
      <c r="AM120" s="19">
        <f t="shared" si="91"/>
        <v>0</v>
      </c>
      <c r="AN120" s="19">
        <f t="shared" si="92"/>
        <v>0</v>
      </c>
      <c r="AO120" s="19">
        <f t="shared" si="93"/>
        <v>0</v>
      </c>
      <c r="AP120" s="18">
        <f t="shared" si="94"/>
        <v>0</v>
      </c>
      <c r="AQ120" s="19">
        <f t="shared" si="95"/>
        <v>0</v>
      </c>
      <c r="AR120" s="19">
        <f t="shared" si="96"/>
        <v>1</v>
      </c>
      <c r="AS120" s="19">
        <f t="shared" si="97"/>
        <v>0</v>
      </c>
      <c r="AT120" s="18">
        <f t="shared" si="98"/>
        <v>1</v>
      </c>
      <c r="AU120" s="19">
        <f t="shared" si="99"/>
        <v>3</v>
      </c>
    </row>
    <row r="121" spans="1:47" ht="30.75" thickBot="1">
      <c r="A121" s="17">
        <f t="shared" si="75"/>
        <v>109</v>
      </c>
      <c r="B121" s="28" t="s">
        <v>143</v>
      </c>
      <c r="C121" s="33"/>
      <c r="D121" s="35"/>
      <c r="E121" s="34"/>
      <c r="F121" s="18">
        <f t="shared" si="76"/>
        <v>0</v>
      </c>
      <c r="G121" s="42">
        <v>0</v>
      </c>
      <c r="H121" s="43">
        <v>1</v>
      </c>
      <c r="I121" s="44">
        <v>0</v>
      </c>
      <c r="J121" s="18">
        <f t="shared" si="77"/>
        <v>1</v>
      </c>
      <c r="K121" s="51"/>
      <c r="L121" s="52"/>
      <c r="M121" s="53"/>
      <c r="N121" s="18">
        <f t="shared" si="78"/>
        <v>0</v>
      </c>
      <c r="O121" s="60"/>
      <c r="P121" s="61"/>
      <c r="Q121" s="62"/>
      <c r="R121" s="18">
        <f t="shared" si="79"/>
        <v>0</v>
      </c>
      <c r="S121" s="72"/>
      <c r="T121" s="73"/>
      <c r="U121" s="74"/>
      <c r="V121" s="18">
        <f t="shared" si="80"/>
        <v>0</v>
      </c>
      <c r="W121" s="81"/>
      <c r="X121" s="82"/>
      <c r="Y121" s="83"/>
      <c r="Z121" s="18">
        <f t="shared" si="81"/>
        <v>0</v>
      </c>
      <c r="AA121" s="90"/>
      <c r="AB121" s="91"/>
      <c r="AC121" s="92"/>
      <c r="AD121" s="18">
        <f t="shared" si="82"/>
        <v>0</v>
      </c>
      <c r="AE121" s="19">
        <f t="shared" si="83"/>
        <v>0</v>
      </c>
      <c r="AF121" s="19">
        <f t="shared" si="84"/>
        <v>0</v>
      </c>
      <c r="AG121" s="19">
        <f t="shared" si="85"/>
        <v>0</v>
      </c>
      <c r="AH121" s="18">
        <f t="shared" si="86"/>
        <v>0</v>
      </c>
      <c r="AI121" s="19">
        <f t="shared" si="87"/>
        <v>0</v>
      </c>
      <c r="AJ121" s="19">
        <f t="shared" si="88"/>
        <v>1</v>
      </c>
      <c r="AK121" s="19">
        <f t="shared" si="89"/>
        <v>0</v>
      </c>
      <c r="AL121" s="18">
        <f t="shared" si="90"/>
        <v>1</v>
      </c>
      <c r="AM121" s="19">
        <f t="shared" si="91"/>
        <v>0</v>
      </c>
      <c r="AN121" s="19">
        <f t="shared" si="92"/>
        <v>0</v>
      </c>
      <c r="AO121" s="19">
        <f t="shared" si="93"/>
        <v>0</v>
      </c>
      <c r="AP121" s="18">
        <f t="shared" si="94"/>
        <v>0</v>
      </c>
      <c r="AQ121" s="19">
        <f t="shared" si="95"/>
        <v>0</v>
      </c>
      <c r="AR121" s="19">
        <f t="shared" si="96"/>
        <v>1</v>
      </c>
      <c r="AS121" s="19">
        <f t="shared" si="97"/>
        <v>0</v>
      </c>
      <c r="AT121" s="18">
        <f t="shared" si="98"/>
        <v>1</v>
      </c>
      <c r="AU121" s="19">
        <f t="shared" si="99"/>
        <v>3</v>
      </c>
    </row>
    <row r="122" spans="1:47" ht="39.75" thickBot="1">
      <c r="A122" s="17">
        <f t="shared" si="75"/>
        <v>109</v>
      </c>
      <c r="B122" s="28" t="s">
        <v>144</v>
      </c>
      <c r="C122" s="33"/>
      <c r="D122" s="35"/>
      <c r="E122" s="34"/>
      <c r="F122" s="18">
        <f t="shared" si="76"/>
        <v>0</v>
      </c>
      <c r="G122" s="42">
        <v>0</v>
      </c>
      <c r="H122" s="43">
        <v>1</v>
      </c>
      <c r="I122" s="44">
        <v>0</v>
      </c>
      <c r="J122" s="18">
        <f t="shared" si="77"/>
        <v>1</v>
      </c>
      <c r="K122" s="51"/>
      <c r="L122" s="52"/>
      <c r="M122" s="53"/>
      <c r="N122" s="18">
        <f t="shared" si="78"/>
        <v>0</v>
      </c>
      <c r="O122" s="60"/>
      <c r="P122" s="61"/>
      <c r="Q122" s="62"/>
      <c r="R122" s="18">
        <f t="shared" si="79"/>
        <v>0</v>
      </c>
      <c r="S122" s="72"/>
      <c r="T122" s="73"/>
      <c r="U122" s="74"/>
      <c r="V122" s="18">
        <f t="shared" si="80"/>
        <v>0</v>
      </c>
      <c r="W122" s="81"/>
      <c r="X122" s="82"/>
      <c r="Y122" s="83"/>
      <c r="Z122" s="18">
        <f t="shared" si="81"/>
        <v>0</v>
      </c>
      <c r="AA122" s="90"/>
      <c r="AB122" s="91"/>
      <c r="AC122" s="92"/>
      <c r="AD122" s="18">
        <f t="shared" si="82"/>
        <v>0</v>
      </c>
      <c r="AE122" s="19">
        <f t="shared" si="83"/>
        <v>0</v>
      </c>
      <c r="AF122" s="19">
        <f t="shared" si="84"/>
        <v>0</v>
      </c>
      <c r="AG122" s="19">
        <f t="shared" si="85"/>
        <v>0</v>
      </c>
      <c r="AH122" s="18">
        <f t="shared" si="86"/>
        <v>0</v>
      </c>
      <c r="AI122" s="19">
        <f t="shared" si="87"/>
        <v>0</v>
      </c>
      <c r="AJ122" s="19">
        <f t="shared" si="88"/>
        <v>1</v>
      </c>
      <c r="AK122" s="19">
        <f t="shared" si="89"/>
        <v>0</v>
      </c>
      <c r="AL122" s="18">
        <f t="shared" si="90"/>
        <v>1</v>
      </c>
      <c r="AM122" s="19">
        <f t="shared" si="91"/>
        <v>0</v>
      </c>
      <c r="AN122" s="19">
        <f t="shared" si="92"/>
        <v>0</v>
      </c>
      <c r="AO122" s="19">
        <f t="shared" si="93"/>
        <v>0</v>
      </c>
      <c r="AP122" s="18">
        <f t="shared" si="94"/>
        <v>0</v>
      </c>
      <c r="AQ122" s="19">
        <f t="shared" si="95"/>
        <v>0</v>
      </c>
      <c r="AR122" s="19">
        <f t="shared" si="96"/>
        <v>1</v>
      </c>
      <c r="AS122" s="19">
        <f t="shared" si="97"/>
        <v>0</v>
      </c>
      <c r="AT122" s="18">
        <f t="shared" si="98"/>
        <v>1</v>
      </c>
      <c r="AU122" s="19">
        <f t="shared" si="99"/>
        <v>3</v>
      </c>
    </row>
    <row r="123" spans="1:47" ht="15.75" thickBot="1">
      <c r="A123" s="17">
        <f t="shared" si="75"/>
        <v>109</v>
      </c>
      <c r="B123" s="28" t="s">
        <v>145</v>
      </c>
      <c r="C123" s="33"/>
      <c r="D123" s="35"/>
      <c r="E123" s="34"/>
      <c r="F123" s="18">
        <f t="shared" si="76"/>
        <v>0</v>
      </c>
      <c r="G123" s="42">
        <v>0</v>
      </c>
      <c r="H123" s="43">
        <v>1</v>
      </c>
      <c r="I123" s="44">
        <v>0</v>
      </c>
      <c r="J123" s="18">
        <f t="shared" si="77"/>
        <v>1</v>
      </c>
      <c r="K123" s="51"/>
      <c r="L123" s="52"/>
      <c r="M123" s="53"/>
      <c r="N123" s="18">
        <f t="shared" si="78"/>
        <v>0</v>
      </c>
      <c r="O123" s="60"/>
      <c r="P123" s="61"/>
      <c r="Q123" s="62"/>
      <c r="R123" s="18">
        <f t="shared" si="79"/>
        <v>0</v>
      </c>
      <c r="S123" s="72"/>
      <c r="T123" s="73"/>
      <c r="U123" s="74"/>
      <c r="V123" s="18">
        <f t="shared" si="80"/>
        <v>0</v>
      </c>
      <c r="W123" s="81"/>
      <c r="X123" s="82"/>
      <c r="Y123" s="83"/>
      <c r="Z123" s="18">
        <f t="shared" si="81"/>
        <v>0</v>
      </c>
      <c r="AA123" s="90"/>
      <c r="AB123" s="91"/>
      <c r="AC123" s="92"/>
      <c r="AD123" s="18">
        <f t="shared" si="82"/>
        <v>0</v>
      </c>
      <c r="AE123" s="19">
        <f t="shared" si="83"/>
        <v>0</v>
      </c>
      <c r="AF123" s="19">
        <f t="shared" si="84"/>
        <v>0</v>
      </c>
      <c r="AG123" s="19">
        <f t="shared" si="85"/>
        <v>0</v>
      </c>
      <c r="AH123" s="18">
        <f t="shared" si="86"/>
        <v>0</v>
      </c>
      <c r="AI123" s="19">
        <f t="shared" si="87"/>
        <v>0</v>
      </c>
      <c r="AJ123" s="19">
        <f t="shared" si="88"/>
        <v>1</v>
      </c>
      <c r="AK123" s="19">
        <f t="shared" si="89"/>
        <v>0</v>
      </c>
      <c r="AL123" s="18">
        <f t="shared" si="90"/>
        <v>1</v>
      </c>
      <c r="AM123" s="19">
        <f t="shared" si="91"/>
        <v>0</v>
      </c>
      <c r="AN123" s="19">
        <f t="shared" si="92"/>
        <v>0</v>
      </c>
      <c r="AO123" s="19">
        <f t="shared" si="93"/>
        <v>0</v>
      </c>
      <c r="AP123" s="18">
        <f t="shared" si="94"/>
        <v>0</v>
      </c>
      <c r="AQ123" s="19">
        <f t="shared" si="95"/>
        <v>0</v>
      </c>
      <c r="AR123" s="19">
        <f t="shared" si="96"/>
        <v>1</v>
      </c>
      <c r="AS123" s="19">
        <f t="shared" si="97"/>
        <v>0</v>
      </c>
      <c r="AT123" s="18">
        <f t="shared" si="98"/>
        <v>1</v>
      </c>
      <c r="AU123" s="19">
        <f t="shared" si="99"/>
        <v>3</v>
      </c>
    </row>
    <row r="124" spans="1:47" ht="15.75" thickBot="1">
      <c r="A124" s="17">
        <f t="shared" si="75"/>
        <v>109</v>
      </c>
      <c r="B124" s="28" t="s">
        <v>146</v>
      </c>
      <c r="C124" s="33"/>
      <c r="D124" s="35"/>
      <c r="E124" s="34"/>
      <c r="F124" s="18">
        <f t="shared" si="76"/>
        <v>0</v>
      </c>
      <c r="G124" s="42"/>
      <c r="H124" s="43"/>
      <c r="I124" s="44"/>
      <c r="J124" s="18">
        <f t="shared" si="77"/>
        <v>0</v>
      </c>
      <c r="K124" s="51"/>
      <c r="L124" s="52"/>
      <c r="M124" s="53"/>
      <c r="N124" s="18">
        <f t="shared" si="78"/>
        <v>0</v>
      </c>
      <c r="O124" s="60"/>
      <c r="P124" s="61"/>
      <c r="Q124" s="62"/>
      <c r="R124" s="18">
        <f t="shared" si="79"/>
        <v>0</v>
      </c>
      <c r="S124" s="72"/>
      <c r="T124" s="73"/>
      <c r="U124" s="74"/>
      <c r="V124" s="18">
        <f t="shared" si="80"/>
        <v>0</v>
      </c>
      <c r="W124" s="81">
        <v>0</v>
      </c>
      <c r="X124" s="82">
        <v>1</v>
      </c>
      <c r="Y124" s="83">
        <v>0</v>
      </c>
      <c r="Z124" s="18">
        <f t="shared" si="81"/>
        <v>1</v>
      </c>
      <c r="AA124" s="90"/>
      <c r="AB124" s="91"/>
      <c r="AC124" s="92"/>
      <c r="AD124" s="18">
        <f t="shared" si="82"/>
        <v>0</v>
      </c>
      <c r="AE124" s="19">
        <f t="shared" si="83"/>
        <v>0</v>
      </c>
      <c r="AF124" s="19">
        <f t="shared" si="84"/>
        <v>0</v>
      </c>
      <c r="AG124" s="19">
        <f t="shared" si="85"/>
        <v>0</v>
      </c>
      <c r="AH124" s="18">
        <f t="shared" si="86"/>
        <v>0</v>
      </c>
      <c r="AI124" s="19">
        <f t="shared" si="87"/>
        <v>0</v>
      </c>
      <c r="AJ124" s="19">
        <f t="shared" si="88"/>
        <v>1</v>
      </c>
      <c r="AK124" s="19">
        <f t="shared" si="89"/>
        <v>0</v>
      </c>
      <c r="AL124" s="18">
        <f t="shared" si="90"/>
        <v>1</v>
      </c>
      <c r="AM124" s="19">
        <f t="shared" si="91"/>
        <v>0</v>
      </c>
      <c r="AN124" s="19">
        <f t="shared" si="92"/>
        <v>0</v>
      </c>
      <c r="AO124" s="19">
        <f t="shared" si="93"/>
        <v>0</v>
      </c>
      <c r="AP124" s="18">
        <f t="shared" si="94"/>
        <v>0</v>
      </c>
      <c r="AQ124" s="19">
        <f t="shared" si="95"/>
        <v>0</v>
      </c>
      <c r="AR124" s="19">
        <f t="shared" si="96"/>
        <v>1</v>
      </c>
      <c r="AS124" s="19">
        <f t="shared" si="97"/>
        <v>0</v>
      </c>
      <c r="AT124" s="18">
        <f t="shared" si="98"/>
        <v>1</v>
      </c>
      <c r="AU124" s="19">
        <f t="shared" si="99"/>
        <v>3</v>
      </c>
    </row>
    <row r="125" spans="1:47" ht="15.75" thickBot="1">
      <c r="A125" s="17">
        <f t="shared" si="75"/>
        <v>109</v>
      </c>
      <c r="B125" s="28" t="s">
        <v>147</v>
      </c>
      <c r="C125" s="33"/>
      <c r="D125" s="35"/>
      <c r="E125" s="34"/>
      <c r="F125" s="18">
        <f t="shared" si="76"/>
        <v>0</v>
      </c>
      <c r="G125" s="42"/>
      <c r="H125" s="43"/>
      <c r="I125" s="44"/>
      <c r="J125" s="18">
        <f t="shared" si="77"/>
        <v>0</v>
      </c>
      <c r="K125" s="51"/>
      <c r="L125" s="52"/>
      <c r="M125" s="53"/>
      <c r="N125" s="18">
        <f t="shared" si="78"/>
        <v>0</v>
      </c>
      <c r="O125" s="60"/>
      <c r="P125" s="61"/>
      <c r="Q125" s="62"/>
      <c r="R125" s="18">
        <f t="shared" si="79"/>
        <v>0</v>
      </c>
      <c r="S125" s="72"/>
      <c r="T125" s="73"/>
      <c r="U125" s="74"/>
      <c r="V125" s="18">
        <f t="shared" si="80"/>
        <v>0</v>
      </c>
      <c r="W125" s="81">
        <v>0</v>
      </c>
      <c r="X125" s="82">
        <v>1</v>
      </c>
      <c r="Y125" s="83">
        <v>0</v>
      </c>
      <c r="Z125" s="18">
        <f t="shared" si="81"/>
        <v>1</v>
      </c>
      <c r="AA125" s="90"/>
      <c r="AB125" s="91"/>
      <c r="AC125" s="92"/>
      <c r="AD125" s="18">
        <f t="shared" si="82"/>
        <v>0</v>
      </c>
      <c r="AE125" s="19">
        <f t="shared" si="83"/>
        <v>0</v>
      </c>
      <c r="AF125" s="19">
        <f t="shared" si="84"/>
        <v>0</v>
      </c>
      <c r="AG125" s="19">
        <f t="shared" si="85"/>
        <v>0</v>
      </c>
      <c r="AH125" s="18">
        <f t="shared" si="86"/>
        <v>0</v>
      </c>
      <c r="AI125" s="19">
        <f t="shared" si="87"/>
        <v>0</v>
      </c>
      <c r="AJ125" s="19">
        <f t="shared" si="88"/>
        <v>1</v>
      </c>
      <c r="AK125" s="19">
        <f t="shared" si="89"/>
        <v>0</v>
      </c>
      <c r="AL125" s="18">
        <f t="shared" si="90"/>
        <v>1</v>
      </c>
      <c r="AM125" s="19">
        <f t="shared" si="91"/>
        <v>0</v>
      </c>
      <c r="AN125" s="19">
        <f t="shared" si="92"/>
        <v>0</v>
      </c>
      <c r="AO125" s="19">
        <f t="shared" si="93"/>
        <v>0</v>
      </c>
      <c r="AP125" s="18">
        <f t="shared" si="94"/>
        <v>0</v>
      </c>
      <c r="AQ125" s="19">
        <f t="shared" si="95"/>
        <v>0</v>
      </c>
      <c r="AR125" s="19">
        <f t="shared" si="96"/>
        <v>1</v>
      </c>
      <c r="AS125" s="19">
        <f t="shared" si="97"/>
        <v>0</v>
      </c>
      <c r="AT125" s="18">
        <f t="shared" si="98"/>
        <v>1</v>
      </c>
      <c r="AU125" s="19">
        <f t="shared" si="99"/>
        <v>3</v>
      </c>
    </row>
    <row r="126" spans="1:47" ht="15.75" thickBot="1">
      <c r="A126" s="17">
        <f t="shared" si="75"/>
        <v>109</v>
      </c>
      <c r="B126" s="28" t="s">
        <v>148</v>
      </c>
      <c r="C126" s="33"/>
      <c r="D126" s="35"/>
      <c r="E126" s="34"/>
      <c r="F126" s="18">
        <f t="shared" si="76"/>
        <v>0</v>
      </c>
      <c r="G126" s="42"/>
      <c r="H126" s="43"/>
      <c r="I126" s="44"/>
      <c r="J126" s="18">
        <f t="shared" si="77"/>
        <v>0</v>
      </c>
      <c r="K126" s="51"/>
      <c r="L126" s="52"/>
      <c r="M126" s="53"/>
      <c r="N126" s="18">
        <f t="shared" si="78"/>
        <v>0</v>
      </c>
      <c r="O126" s="60"/>
      <c r="P126" s="61"/>
      <c r="Q126" s="62"/>
      <c r="R126" s="18">
        <f t="shared" si="79"/>
        <v>0</v>
      </c>
      <c r="S126" s="72"/>
      <c r="T126" s="73"/>
      <c r="U126" s="74"/>
      <c r="V126" s="18">
        <f t="shared" si="80"/>
        <v>0</v>
      </c>
      <c r="W126" s="81">
        <v>0</v>
      </c>
      <c r="X126" s="82">
        <v>1</v>
      </c>
      <c r="Y126" s="83">
        <v>0</v>
      </c>
      <c r="Z126" s="18">
        <f t="shared" si="81"/>
        <v>1</v>
      </c>
      <c r="AA126" s="90"/>
      <c r="AB126" s="91"/>
      <c r="AC126" s="92"/>
      <c r="AD126" s="18">
        <f t="shared" si="82"/>
        <v>0</v>
      </c>
      <c r="AE126" s="19">
        <f t="shared" si="83"/>
        <v>0</v>
      </c>
      <c r="AF126" s="19">
        <f t="shared" si="84"/>
        <v>0</v>
      </c>
      <c r="AG126" s="19">
        <f t="shared" si="85"/>
        <v>0</v>
      </c>
      <c r="AH126" s="18">
        <f t="shared" si="86"/>
        <v>0</v>
      </c>
      <c r="AI126" s="19">
        <f t="shared" si="87"/>
        <v>0</v>
      </c>
      <c r="AJ126" s="19">
        <f t="shared" si="88"/>
        <v>1</v>
      </c>
      <c r="AK126" s="19">
        <f t="shared" si="89"/>
        <v>0</v>
      </c>
      <c r="AL126" s="18">
        <f t="shared" si="90"/>
        <v>1</v>
      </c>
      <c r="AM126" s="19">
        <f t="shared" si="91"/>
        <v>0</v>
      </c>
      <c r="AN126" s="19">
        <f t="shared" si="92"/>
        <v>0</v>
      </c>
      <c r="AO126" s="19">
        <f t="shared" si="93"/>
        <v>0</v>
      </c>
      <c r="AP126" s="18">
        <f t="shared" si="94"/>
        <v>0</v>
      </c>
      <c r="AQ126" s="19">
        <f t="shared" si="95"/>
        <v>0</v>
      </c>
      <c r="AR126" s="19">
        <f t="shared" si="96"/>
        <v>1</v>
      </c>
      <c r="AS126" s="19">
        <f t="shared" si="97"/>
        <v>0</v>
      </c>
      <c r="AT126" s="18">
        <f t="shared" si="98"/>
        <v>1</v>
      </c>
      <c r="AU126" s="19">
        <f t="shared" si="99"/>
        <v>3</v>
      </c>
    </row>
    <row r="127" spans="1:47" ht="15.75" thickBot="1">
      <c r="A127" s="17">
        <f t="shared" si="75"/>
        <v>109</v>
      </c>
      <c r="B127" s="28" t="s">
        <v>149</v>
      </c>
      <c r="C127" s="33"/>
      <c r="D127" s="35"/>
      <c r="E127" s="34"/>
      <c r="F127" s="18">
        <f t="shared" si="76"/>
        <v>0</v>
      </c>
      <c r="G127" s="42"/>
      <c r="H127" s="43"/>
      <c r="I127" s="44"/>
      <c r="J127" s="18">
        <f t="shared" si="77"/>
        <v>0</v>
      </c>
      <c r="K127" s="51"/>
      <c r="L127" s="52"/>
      <c r="M127" s="53"/>
      <c r="N127" s="18">
        <f t="shared" si="78"/>
        <v>0</v>
      </c>
      <c r="O127" s="60"/>
      <c r="P127" s="61"/>
      <c r="Q127" s="62"/>
      <c r="R127" s="18">
        <f t="shared" si="79"/>
        <v>0</v>
      </c>
      <c r="S127" s="72"/>
      <c r="T127" s="73"/>
      <c r="U127" s="74"/>
      <c r="V127" s="18">
        <f t="shared" si="80"/>
        <v>0</v>
      </c>
      <c r="W127" s="81"/>
      <c r="X127" s="82"/>
      <c r="Y127" s="83"/>
      <c r="Z127" s="18">
        <f t="shared" si="81"/>
        <v>0</v>
      </c>
      <c r="AA127" s="90">
        <v>0</v>
      </c>
      <c r="AB127" s="91">
        <v>1</v>
      </c>
      <c r="AC127" s="92">
        <v>0</v>
      </c>
      <c r="AD127" s="18">
        <f t="shared" si="82"/>
        <v>1</v>
      </c>
      <c r="AE127" s="19">
        <f t="shared" si="83"/>
        <v>0</v>
      </c>
      <c r="AF127" s="19">
        <f t="shared" si="84"/>
        <v>0</v>
      </c>
      <c r="AG127" s="19">
        <f t="shared" si="85"/>
        <v>0</v>
      </c>
      <c r="AH127" s="18">
        <f t="shared" si="86"/>
        <v>0</v>
      </c>
      <c r="AI127" s="19">
        <f t="shared" si="87"/>
        <v>0</v>
      </c>
      <c r="AJ127" s="19">
        <f t="shared" si="88"/>
        <v>1</v>
      </c>
      <c r="AK127" s="19">
        <f t="shared" si="89"/>
        <v>0</v>
      </c>
      <c r="AL127" s="18">
        <f t="shared" si="90"/>
        <v>1</v>
      </c>
      <c r="AM127" s="19">
        <f t="shared" si="91"/>
        <v>0</v>
      </c>
      <c r="AN127" s="19">
        <f t="shared" si="92"/>
        <v>0</v>
      </c>
      <c r="AO127" s="19">
        <f t="shared" si="93"/>
        <v>0</v>
      </c>
      <c r="AP127" s="18">
        <f t="shared" si="94"/>
        <v>0</v>
      </c>
      <c r="AQ127" s="19">
        <f t="shared" si="95"/>
        <v>0</v>
      </c>
      <c r="AR127" s="19">
        <f t="shared" si="96"/>
        <v>1</v>
      </c>
      <c r="AS127" s="19">
        <f t="shared" si="97"/>
        <v>0</v>
      </c>
      <c r="AT127" s="18">
        <f t="shared" si="98"/>
        <v>1</v>
      </c>
      <c r="AU127" s="19">
        <f t="shared" si="99"/>
        <v>3</v>
      </c>
    </row>
    <row r="128" spans="1:47" ht="15.75" thickBot="1">
      <c r="A128" s="17">
        <f t="shared" si="75"/>
        <v>109</v>
      </c>
      <c r="B128" s="28" t="s">
        <v>150</v>
      </c>
      <c r="C128" s="33"/>
      <c r="D128" s="35"/>
      <c r="E128" s="34"/>
      <c r="F128" s="18">
        <f t="shared" si="76"/>
        <v>0</v>
      </c>
      <c r="G128" s="42"/>
      <c r="H128" s="43"/>
      <c r="I128" s="44"/>
      <c r="J128" s="18">
        <f t="shared" si="77"/>
        <v>0</v>
      </c>
      <c r="K128" s="51"/>
      <c r="L128" s="52"/>
      <c r="M128" s="53"/>
      <c r="N128" s="18">
        <f t="shared" si="78"/>
        <v>0</v>
      </c>
      <c r="O128" s="60"/>
      <c r="P128" s="61"/>
      <c r="Q128" s="62"/>
      <c r="R128" s="18">
        <f t="shared" si="79"/>
        <v>0</v>
      </c>
      <c r="S128" s="72"/>
      <c r="T128" s="73"/>
      <c r="U128" s="74"/>
      <c r="V128" s="18">
        <f t="shared" si="80"/>
        <v>0</v>
      </c>
      <c r="W128" s="81"/>
      <c r="X128" s="82"/>
      <c r="Y128" s="83"/>
      <c r="Z128" s="18">
        <f t="shared" si="81"/>
        <v>0</v>
      </c>
      <c r="AA128" s="90">
        <v>0</v>
      </c>
      <c r="AB128" s="91">
        <v>1</v>
      </c>
      <c r="AC128" s="92">
        <v>0</v>
      </c>
      <c r="AD128" s="18">
        <f t="shared" si="82"/>
        <v>1</v>
      </c>
      <c r="AE128" s="19">
        <f t="shared" si="83"/>
        <v>0</v>
      </c>
      <c r="AF128" s="19">
        <f t="shared" si="84"/>
        <v>0</v>
      </c>
      <c r="AG128" s="19">
        <f t="shared" si="85"/>
        <v>0</v>
      </c>
      <c r="AH128" s="18">
        <f t="shared" si="86"/>
        <v>0</v>
      </c>
      <c r="AI128" s="19">
        <f t="shared" si="87"/>
        <v>0</v>
      </c>
      <c r="AJ128" s="19">
        <f t="shared" si="88"/>
        <v>1</v>
      </c>
      <c r="AK128" s="19">
        <f t="shared" si="89"/>
        <v>0</v>
      </c>
      <c r="AL128" s="18">
        <f t="shared" si="90"/>
        <v>1</v>
      </c>
      <c r="AM128" s="19">
        <f t="shared" si="91"/>
        <v>0</v>
      </c>
      <c r="AN128" s="19">
        <f t="shared" si="92"/>
        <v>0</v>
      </c>
      <c r="AO128" s="19">
        <f t="shared" si="93"/>
        <v>0</v>
      </c>
      <c r="AP128" s="18">
        <f t="shared" si="94"/>
        <v>0</v>
      </c>
      <c r="AQ128" s="19">
        <f t="shared" si="95"/>
        <v>0</v>
      </c>
      <c r="AR128" s="19">
        <f t="shared" si="96"/>
        <v>1</v>
      </c>
      <c r="AS128" s="19">
        <f t="shared" si="97"/>
        <v>0</v>
      </c>
      <c r="AT128" s="18">
        <f t="shared" si="98"/>
        <v>1</v>
      </c>
      <c r="AU128" s="19">
        <f t="shared" si="99"/>
        <v>3</v>
      </c>
    </row>
    <row r="129" spans="1:47" ht="15.75" thickBot="1">
      <c r="A129" s="17">
        <f t="shared" si="75"/>
        <v>109</v>
      </c>
      <c r="B129" s="28" t="s">
        <v>151</v>
      </c>
      <c r="C129" s="33"/>
      <c r="D129" s="35"/>
      <c r="E129" s="34"/>
      <c r="F129" s="18">
        <f t="shared" si="76"/>
        <v>0</v>
      </c>
      <c r="G129" s="42"/>
      <c r="H129" s="43"/>
      <c r="I129" s="44"/>
      <c r="J129" s="18">
        <f t="shared" si="77"/>
        <v>0</v>
      </c>
      <c r="K129" s="51"/>
      <c r="L129" s="52"/>
      <c r="M129" s="53"/>
      <c r="N129" s="18">
        <f t="shared" si="78"/>
        <v>0</v>
      </c>
      <c r="O129" s="60"/>
      <c r="P129" s="61"/>
      <c r="Q129" s="62"/>
      <c r="R129" s="18">
        <f t="shared" si="79"/>
        <v>0</v>
      </c>
      <c r="S129" s="72"/>
      <c r="T129" s="73"/>
      <c r="U129" s="74"/>
      <c r="V129" s="18">
        <f t="shared" si="80"/>
        <v>0</v>
      </c>
      <c r="W129" s="81"/>
      <c r="X129" s="82"/>
      <c r="Y129" s="83"/>
      <c r="Z129" s="18">
        <f t="shared" si="81"/>
        <v>0</v>
      </c>
      <c r="AA129" s="90">
        <v>0</v>
      </c>
      <c r="AB129" s="91">
        <v>1</v>
      </c>
      <c r="AC129" s="92">
        <v>0</v>
      </c>
      <c r="AD129" s="18">
        <f t="shared" si="82"/>
        <v>1</v>
      </c>
      <c r="AE129" s="19">
        <f t="shared" si="83"/>
        <v>0</v>
      </c>
      <c r="AF129" s="19">
        <f t="shared" si="84"/>
        <v>0</v>
      </c>
      <c r="AG129" s="19">
        <f t="shared" si="85"/>
        <v>0</v>
      </c>
      <c r="AH129" s="18">
        <f t="shared" si="86"/>
        <v>0</v>
      </c>
      <c r="AI129" s="19">
        <f t="shared" si="87"/>
        <v>0</v>
      </c>
      <c r="AJ129" s="19">
        <f t="shared" si="88"/>
        <v>1</v>
      </c>
      <c r="AK129" s="19">
        <f t="shared" si="89"/>
        <v>0</v>
      </c>
      <c r="AL129" s="18">
        <f t="shared" si="90"/>
        <v>1</v>
      </c>
      <c r="AM129" s="19">
        <f t="shared" si="91"/>
        <v>0</v>
      </c>
      <c r="AN129" s="19">
        <f t="shared" si="92"/>
        <v>0</v>
      </c>
      <c r="AO129" s="19">
        <f t="shared" si="93"/>
        <v>0</v>
      </c>
      <c r="AP129" s="18">
        <f t="shared" si="94"/>
        <v>0</v>
      </c>
      <c r="AQ129" s="19">
        <f t="shared" si="95"/>
        <v>0</v>
      </c>
      <c r="AR129" s="19">
        <f t="shared" si="96"/>
        <v>1</v>
      </c>
      <c r="AS129" s="19">
        <f t="shared" si="97"/>
        <v>0</v>
      </c>
      <c r="AT129" s="18">
        <f t="shared" si="98"/>
        <v>1</v>
      </c>
      <c r="AU129" s="19">
        <f t="shared" si="99"/>
        <v>3</v>
      </c>
    </row>
    <row r="130" spans="1:47" ht="15.75" thickBot="1">
      <c r="A130" s="17">
        <f t="shared" si="75"/>
        <v>109</v>
      </c>
      <c r="B130" s="28" t="s">
        <v>152</v>
      </c>
      <c r="C130" s="33"/>
      <c r="D130" s="35"/>
      <c r="E130" s="34"/>
      <c r="F130" s="18">
        <f t="shared" si="76"/>
        <v>0</v>
      </c>
      <c r="G130" s="42"/>
      <c r="H130" s="43"/>
      <c r="I130" s="44"/>
      <c r="J130" s="18">
        <f t="shared" si="77"/>
        <v>0</v>
      </c>
      <c r="K130" s="51"/>
      <c r="L130" s="52"/>
      <c r="M130" s="53"/>
      <c r="N130" s="18">
        <f t="shared" si="78"/>
        <v>0</v>
      </c>
      <c r="O130" s="60"/>
      <c r="P130" s="61"/>
      <c r="Q130" s="62"/>
      <c r="R130" s="18">
        <f t="shared" si="79"/>
        <v>0</v>
      </c>
      <c r="S130" s="72"/>
      <c r="T130" s="73"/>
      <c r="U130" s="74"/>
      <c r="V130" s="18">
        <f t="shared" si="80"/>
        <v>0</v>
      </c>
      <c r="W130" s="81"/>
      <c r="X130" s="82"/>
      <c r="Y130" s="83"/>
      <c r="Z130" s="18">
        <f t="shared" si="81"/>
        <v>0</v>
      </c>
      <c r="AA130" s="90">
        <v>0</v>
      </c>
      <c r="AB130" s="91">
        <v>1</v>
      </c>
      <c r="AC130" s="92">
        <v>0</v>
      </c>
      <c r="AD130" s="18">
        <f t="shared" si="82"/>
        <v>1</v>
      </c>
      <c r="AE130" s="19">
        <f t="shared" si="83"/>
        <v>0</v>
      </c>
      <c r="AF130" s="19">
        <f t="shared" si="84"/>
        <v>0</v>
      </c>
      <c r="AG130" s="19">
        <f t="shared" si="85"/>
        <v>0</v>
      </c>
      <c r="AH130" s="18">
        <f t="shared" si="86"/>
        <v>0</v>
      </c>
      <c r="AI130" s="19">
        <f t="shared" si="87"/>
        <v>0</v>
      </c>
      <c r="AJ130" s="19">
        <f t="shared" si="88"/>
        <v>1</v>
      </c>
      <c r="AK130" s="19">
        <f t="shared" si="89"/>
        <v>0</v>
      </c>
      <c r="AL130" s="18">
        <f t="shared" si="90"/>
        <v>1</v>
      </c>
      <c r="AM130" s="19">
        <f t="shared" si="91"/>
        <v>0</v>
      </c>
      <c r="AN130" s="19">
        <f t="shared" si="92"/>
        <v>0</v>
      </c>
      <c r="AO130" s="19">
        <f t="shared" si="93"/>
        <v>0</v>
      </c>
      <c r="AP130" s="18">
        <f t="shared" si="94"/>
        <v>0</v>
      </c>
      <c r="AQ130" s="19">
        <f t="shared" si="95"/>
        <v>0</v>
      </c>
      <c r="AR130" s="19">
        <f t="shared" si="96"/>
        <v>1</v>
      </c>
      <c r="AS130" s="19">
        <f t="shared" si="97"/>
        <v>0</v>
      </c>
      <c r="AT130" s="18">
        <f t="shared" si="98"/>
        <v>1</v>
      </c>
      <c r="AU130" s="19">
        <f t="shared" si="99"/>
        <v>3</v>
      </c>
    </row>
    <row r="131" spans="1:47" ht="15.75" thickBot="1">
      <c r="A131" s="17">
        <f t="shared" si="75"/>
        <v>128</v>
      </c>
      <c r="B131" s="28" t="s">
        <v>153</v>
      </c>
      <c r="C131" s="33"/>
      <c r="D131" s="35"/>
      <c r="E131" s="34"/>
      <c r="F131" s="18">
        <f t="shared" si="76"/>
        <v>0</v>
      </c>
      <c r="G131" s="42"/>
      <c r="H131" s="43"/>
      <c r="I131" s="44"/>
      <c r="J131" s="18">
        <f t="shared" si="77"/>
        <v>0</v>
      </c>
      <c r="K131" s="51">
        <v>0</v>
      </c>
      <c r="L131" s="52">
        <v>1</v>
      </c>
      <c r="M131" s="53">
        <v>0</v>
      </c>
      <c r="N131" s="18">
        <f t="shared" si="78"/>
        <v>1</v>
      </c>
      <c r="O131" s="60"/>
      <c r="P131" s="61"/>
      <c r="Q131" s="62"/>
      <c r="R131" s="18">
        <f t="shared" si="79"/>
        <v>0</v>
      </c>
      <c r="S131" s="72"/>
      <c r="T131" s="73"/>
      <c r="U131" s="74"/>
      <c r="V131" s="18">
        <f t="shared" si="80"/>
        <v>0</v>
      </c>
      <c r="W131" s="81"/>
      <c r="X131" s="82"/>
      <c r="Y131" s="83"/>
      <c r="Z131" s="18">
        <f t="shared" si="81"/>
        <v>0</v>
      </c>
      <c r="AA131" s="90"/>
      <c r="AB131" s="91"/>
      <c r="AC131" s="92"/>
      <c r="AD131" s="18">
        <f t="shared" si="82"/>
        <v>0</v>
      </c>
      <c r="AE131" s="19">
        <f t="shared" si="83"/>
        <v>0</v>
      </c>
      <c r="AF131" s="19">
        <f t="shared" si="84"/>
        <v>0</v>
      </c>
      <c r="AG131" s="19">
        <f t="shared" si="85"/>
        <v>0</v>
      </c>
      <c r="AH131" s="18">
        <f t="shared" si="86"/>
        <v>0</v>
      </c>
      <c r="AI131" s="19">
        <f t="shared" si="87"/>
        <v>0</v>
      </c>
      <c r="AJ131" s="19">
        <f t="shared" si="88"/>
        <v>0</v>
      </c>
      <c r="AK131" s="19">
        <f t="shared" si="89"/>
        <v>0</v>
      </c>
      <c r="AL131" s="18">
        <f t="shared" si="90"/>
        <v>0</v>
      </c>
      <c r="AM131" s="19">
        <f t="shared" si="91"/>
        <v>0</v>
      </c>
      <c r="AN131" s="19">
        <f t="shared" si="92"/>
        <v>1</v>
      </c>
      <c r="AO131" s="19">
        <f t="shared" si="93"/>
        <v>0</v>
      </c>
      <c r="AP131" s="18">
        <f t="shared" si="94"/>
        <v>1</v>
      </c>
      <c r="AQ131" s="19">
        <f t="shared" si="95"/>
        <v>0</v>
      </c>
      <c r="AR131" s="19">
        <f t="shared" si="96"/>
        <v>1</v>
      </c>
      <c r="AS131" s="19">
        <f t="shared" si="97"/>
        <v>0</v>
      </c>
      <c r="AT131" s="18">
        <f t="shared" si="98"/>
        <v>1</v>
      </c>
      <c r="AU131" s="19">
        <f t="shared" si="99"/>
        <v>2</v>
      </c>
    </row>
    <row r="132" spans="1:47" ht="15.75" thickBot="1">
      <c r="A132" s="17">
        <f aca="true" t="shared" si="100" ref="A132:A164">RANK(AU132,$AU$4:$AU$164)</f>
        <v>128</v>
      </c>
      <c r="B132" s="28" t="s">
        <v>154</v>
      </c>
      <c r="C132" s="33">
        <v>0</v>
      </c>
      <c r="D132" s="35">
        <v>0</v>
      </c>
      <c r="E132" s="34">
        <v>1</v>
      </c>
      <c r="F132" s="18">
        <f aca="true" t="shared" si="101" ref="F132:F163">C132+D132+E132</f>
        <v>1</v>
      </c>
      <c r="G132" s="42"/>
      <c r="H132" s="43"/>
      <c r="I132" s="44"/>
      <c r="J132" s="18">
        <f aca="true" t="shared" si="102" ref="J132:J163">G132+H132+I132</f>
        <v>0</v>
      </c>
      <c r="K132" s="51"/>
      <c r="L132" s="52"/>
      <c r="M132" s="53"/>
      <c r="N132" s="18">
        <f aca="true" t="shared" si="103" ref="N132:N163">K132+L132+M132</f>
        <v>0</v>
      </c>
      <c r="O132" s="60"/>
      <c r="P132" s="61"/>
      <c r="Q132" s="62"/>
      <c r="R132" s="18">
        <f aca="true" t="shared" si="104" ref="R132:R163">O132+P132+Q132</f>
        <v>0</v>
      </c>
      <c r="S132" s="72"/>
      <c r="T132" s="73"/>
      <c r="U132" s="74"/>
      <c r="V132" s="18">
        <f aca="true" t="shared" si="105" ref="V132:V163">S132+T132+U132</f>
        <v>0</v>
      </c>
      <c r="W132" s="81"/>
      <c r="X132" s="82"/>
      <c r="Y132" s="83"/>
      <c r="Z132" s="18">
        <f aca="true" t="shared" si="106" ref="Z132:Z163">W132+X132+Y132</f>
        <v>0</v>
      </c>
      <c r="AA132" s="90"/>
      <c r="AB132" s="91"/>
      <c r="AC132" s="92"/>
      <c r="AD132" s="18">
        <f aca="true" t="shared" si="107" ref="AD132:AD163">AA132+AB132+AC132</f>
        <v>0</v>
      </c>
      <c r="AE132" s="19">
        <f aca="true" t="shared" si="108" ref="AE132:AE163">C132+O132</f>
        <v>0</v>
      </c>
      <c r="AF132" s="19">
        <f aca="true" t="shared" si="109" ref="AF132:AF163">D132+P132</f>
        <v>0</v>
      </c>
      <c r="AG132" s="19">
        <f aca="true" t="shared" si="110" ref="AG132:AG163">E132+Q132</f>
        <v>1</v>
      </c>
      <c r="AH132" s="18">
        <f aca="true" t="shared" si="111" ref="AH132:AH163">SUM(AE132:AG132)</f>
        <v>1</v>
      </c>
      <c r="AI132" s="19">
        <f aca="true" t="shared" si="112" ref="AI132:AI163">G132+S132+W132+AA132</f>
        <v>0</v>
      </c>
      <c r="AJ132" s="19">
        <f aca="true" t="shared" si="113" ref="AJ132:AJ163">H132+T132+X132+AB132</f>
        <v>0</v>
      </c>
      <c r="AK132" s="19">
        <f aca="true" t="shared" si="114" ref="AK132:AK163">I132+U132+Y132+AC132</f>
        <v>0</v>
      </c>
      <c r="AL132" s="18">
        <f aca="true" t="shared" si="115" ref="AL132:AL163">SUM(AI132:AK132)</f>
        <v>0</v>
      </c>
      <c r="AM132" s="19">
        <f aca="true" t="shared" si="116" ref="AM132:AM163">K132</f>
        <v>0</v>
      </c>
      <c r="AN132" s="19">
        <f aca="true" t="shared" si="117" ref="AN132:AN163">L132</f>
        <v>0</v>
      </c>
      <c r="AO132" s="19">
        <f aca="true" t="shared" si="118" ref="AO132:AO163">M132</f>
        <v>0</v>
      </c>
      <c r="AP132" s="18">
        <f aca="true" t="shared" si="119" ref="AP132:AP163">SUM(AM132:AO132)</f>
        <v>0</v>
      </c>
      <c r="AQ132" s="19">
        <f aca="true" t="shared" si="120" ref="AQ132:AQ163">AE132+AI132+AM132</f>
        <v>0</v>
      </c>
      <c r="AR132" s="19">
        <f aca="true" t="shared" si="121" ref="AR132:AR163">AF132+AJ132+AN132</f>
        <v>0</v>
      </c>
      <c r="AS132" s="19">
        <f aca="true" t="shared" si="122" ref="AS132:AS163">AG132+AK132+AO132</f>
        <v>1</v>
      </c>
      <c r="AT132" s="18">
        <f aca="true" t="shared" si="123" ref="AT132:AT163">AQ132+AR132+AS132</f>
        <v>1</v>
      </c>
      <c r="AU132" s="19">
        <f aca="true" t="shared" si="124" ref="AU132:AU163">AE132*6+AF132*4+AG132*2+AI132*4.5+AJ132*3+AK132*1.5+AM132*3+AN132*2+AO132*1</f>
        <v>2</v>
      </c>
    </row>
    <row r="133" spans="1:47" ht="30.75" thickBot="1">
      <c r="A133" s="17">
        <f t="shared" si="100"/>
        <v>128</v>
      </c>
      <c r="B133" s="28" t="s">
        <v>155</v>
      </c>
      <c r="C133" s="33">
        <v>0</v>
      </c>
      <c r="D133" s="35">
        <v>0</v>
      </c>
      <c r="E133" s="34">
        <v>1</v>
      </c>
      <c r="F133" s="18">
        <f t="shared" si="101"/>
        <v>1</v>
      </c>
      <c r="G133" s="42"/>
      <c r="H133" s="43"/>
      <c r="I133" s="44"/>
      <c r="J133" s="18">
        <f t="shared" si="102"/>
        <v>0</v>
      </c>
      <c r="K133" s="51"/>
      <c r="L133" s="52"/>
      <c r="M133" s="53"/>
      <c r="N133" s="18">
        <f t="shared" si="103"/>
        <v>0</v>
      </c>
      <c r="O133" s="60"/>
      <c r="P133" s="61"/>
      <c r="Q133" s="62"/>
      <c r="R133" s="18">
        <f t="shared" si="104"/>
        <v>0</v>
      </c>
      <c r="S133" s="72"/>
      <c r="T133" s="73"/>
      <c r="U133" s="74"/>
      <c r="V133" s="18">
        <f t="shared" si="105"/>
        <v>0</v>
      </c>
      <c r="W133" s="81"/>
      <c r="X133" s="82"/>
      <c r="Y133" s="83"/>
      <c r="Z133" s="18">
        <f t="shared" si="106"/>
        <v>0</v>
      </c>
      <c r="AA133" s="90"/>
      <c r="AB133" s="91"/>
      <c r="AC133" s="92"/>
      <c r="AD133" s="18">
        <f t="shared" si="107"/>
        <v>0</v>
      </c>
      <c r="AE133" s="19">
        <f t="shared" si="108"/>
        <v>0</v>
      </c>
      <c r="AF133" s="19">
        <f t="shared" si="109"/>
        <v>0</v>
      </c>
      <c r="AG133" s="19">
        <f t="shared" si="110"/>
        <v>1</v>
      </c>
      <c r="AH133" s="18">
        <f t="shared" si="111"/>
        <v>1</v>
      </c>
      <c r="AI133" s="19">
        <f t="shared" si="112"/>
        <v>0</v>
      </c>
      <c r="AJ133" s="19">
        <f t="shared" si="113"/>
        <v>0</v>
      </c>
      <c r="AK133" s="19">
        <f t="shared" si="114"/>
        <v>0</v>
      </c>
      <c r="AL133" s="18">
        <f t="shared" si="115"/>
        <v>0</v>
      </c>
      <c r="AM133" s="19">
        <f t="shared" si="116"/>
        <v>0</v>
      </c>
      <c r="AN133" s="19">
        <f t="shared" si="117"/>
        <v>0</v>
      </c>
      <c r="AO133" s="19">
        <f t="shared" si="118"/>
        <v>0</v>
      </c>
      <c r="AP133" s="18">
        <f t="shared" si="119"/>
        <v>0</v>
      </c>
      <c r="AQ133" s="19">
        <f t="shared" si="120"/>
        <v>0</v>
      </c>
      <c r="AR133" s="19">
        <f t="shared" si="121"/>
        <v>0</v>
      </c>
      <c r="AS133" s="19">
        <f t="shared" si="122"/>
        <v>1</v>
      </c>
      <c r="AT133" s="18">
        <f t="shared" si="123"/>
        <v>1</v>
      </c>
      <c r="AU133" s="19">
        <f t="shared" si="124"/>
        <v>2</v>
      </c>
    </row>
    <row r="134" spans="1:47" ht="15.75" thickBot="1">
      <c r="A134" s="17">
        <f t="shared" si="100"/>
        <v>128</v>
      </c>
      <c r="B134" s="28" t="s">
        <v>156</v>
      </c>
      <c r="C134" s="33">
        <v>0</v>
      </c>
      <c r="D134" s="35">
        <v>0</v>
      </c>
      <c r="E134" s="34">
        <v>1</v>
      </c>
      <c r="F134" s="18">
        <f t="shared" si="101"/>
        <v>1</v>
      </c>
      <c r="G134" s="42"/>
      <c r="H134" s="43"/>
      <c r="I134" s="44"/>
      <c r="J134" s="18">
        <f t="shared" si="102"/>
        <v>0</v>
      </c>
      <c r="K134" s="51"/>
      <c r="L134" s="52"/>
      <c r="M134" s="53"/>
      <c r="N134" s="18">
        <f t="shared" si="103"/>
        <v>0</v>
      </c>
      <c r="O134" s="60"/>
      <c r="P134" s="61"/>
      <c r="Q134" s="62"/>
      <c r="R134" s="18">
        <f t="shared" si="104"/>
        <v>0</v>
      </c>
      <c r="S134" s="72"/>
      <c r="T134" s="73"/>
      <c r="U134" s="74"/>
      <c r="V134" s="18">
        <f t="shared" si="105"/>
        <v>0</v>
      </c>
      <c r="W134" s="81"/>
      <c r="X134" s="82"/>
      <c r="Y134" s="83"/>
      <c r="Z134" s="18">
        <f t="shared" si="106"/>
        <v>0</v>
      </c>
      <c r="AA134" s="90"/>
      <c r="AB134" s="91"/>
      <c r="AC134" s="92"/>
      <c r="AD134" s="18">
        <f t="shared" si="107"/>
        <v>0</v>
      </c>
      <c r="AE134" s="19">
        <f t="shared" si="108"/>
        <v>0</v>
      </c>
      <c r="AF134" s="19">
        <f t="shared" si="109"/>
        <v>0</v>
      </c>
      <c r="AG134" s="19">
        <f t="shared" si="110"/>
        <v>1</v>
      </c>
      <c r="AH134" s="18">
        <f t="shared" si="111"/>
        <v>1</v>
      </c>
      <c r="AI134" s="19">
        <f t="shared" si="112"/>
        <v>0</v>
      </c>
      <c r="AJ134" s="19">
        <f t="shared" si="113"/>
        <v>0</v>
      </c>
      <c r="AK134" s="19">
        <f t="shared" si="114"/>
        <v>0</v>
      </c>
      <c r="AL134" s="18">
        <f t="shared" si="115"/>
        <v>0</v>
      </c>
      <c r="AM134" s="19">
        <f t="shared" si="116"/>
        <v>0</v>
      </c>
      <c r="AN134" s="19">
        <f t="shared" si="117"/>
        <v>0</v>
      </c>
      <c r="AO134" s="19">
        <f t="shared" si="118"/>
        <v>0</v>
      </c>
      <c r="AP134" s="18">
        <f t="shared" si="119"/>
        <v>0</v>
      </c>
      <c r="AQ134" s="19">
        <f t="shared" si="120"/>
        <v>0</v>
      </c>
      <c r="AR134" s="19">
        <f t="shared" si="121"/>
        <v>0</v>
      </c>
      <c r="AS134" s="19">
        <f t="shared" si="122"/>
        <v>1</v>
      </c>
      <c r="AT134" s="18">
        <f t="shared" si="123"/>
        <v>1</v>
      </c>
      <c r="AU134" s="19">
        <f t="shared" si="124"/>
        <v>2</v>
      </c>
    </row>
    <row r="135" spans="1:47" ht="30.75" thickBot="1">
      <c r="A135" s="17">
        <f t="shared" si="100"/>
        <v>128</v>
      </c>
      <c r="B135" s="28" t="s">
        <v>157</v>
      </c>
      <c r="C135" s="33">
        <v>0</v>
      </c>
      <c r="D135" s="35">
        <v>0</v>
      </c>
      <c r="E135" s="34">
        <v>1</v>
      </c>
      <c r="F135" s="18">
        <f t="shared" si="101"/>
        <v>1</v>
      </c>
      <c r="G135" s="42"/>
      <c r="H135" s="43"/>
      <c r="I135" s="44"/>
      <c r="J135" s="18">
        <f t="shared" si="102"/>
        <v>0</v>
      </c>
      <c r="K135" s="51"/>
      <c r="L135" s="52"/>
      <c r="M135" s="53"/>
      <c r="N135" s="18">
        <f t="shared" si="103"/>
        <v>0</v>
      </c>
      <c r="O135" s="60"/>
      <c r="P135" s="61"/>
      <c r="Q135" s="62"/>
      <c r="R135" s="18">
        <f t="shared" si="104"/>
        <v>0</v>
      </c>
      <c r="S135" s="72"/>
      <c r="T135" s="73"/>
      <c r="U135" s="74"/>
      <c r="V135" s="18">
        <f t="shared" si="105"/>
        <v>0</v>
      </c>
      <c r="W135" s="81"/>
      <c r="X135" s="82"/>
      <c r="Y135" s="83"/>
      <c r="Z135" s="18">
        <f t="shared" si="106"/>
        <v>0</v>
      </c>
      <c r="AA135" s="90"/>
      <c r="AB135" s="91"/>
      <c r="AC135" s="92"/>
      <c r="AD135" s="18">
        <f t="shared" si="107"/>
        <v>0</v>
      </c>
      <c r="AE135" s="19">
        <f t="shared" si="108"/>
        <v>0</v>
      </c>
      <c r="AF135" s="19">
        <f t="shared" si="109"/>
        <v>0</v>
      </c>
      <c r="AG135" s="19">
        <f t="shared" si="110"/>
        <v>1</v>
      </c>
      <c r="AH135" s="18">
        <f t="shared" si="111"/>
        <v>1</v>
      </c>
      <c r="AI135" s="19">
        <f t="shared" si="112"/>
        <v>0</v>
      </c>
      <c r="AJ135" s="19">
        <f t="shared" si="113"/>
        <v>0</v>
      </c>
      <c r="AK135" s="19">
        <f t="shared" si="114"/>
        <v>0</v>
      </c>
      <c r="AL135" s="18">
        <f t="shared" si="115"/>
        <v>0</v>
      </c>
      <c r="AM135" s="19">
        <f t="shared" si="116"/>
        <v>0</v>
      </c>
      <c r="AN135" s="19">
        <f t="shared" si="117"/>
        <v>0</v>
      </c>
      <c r="AO135" s="19">
        <f t="shared" si="118"/>
        <v>0</v>
      </c>
      <c r="AP135" s="18">
        <f t="shared" si="119"/>
        <v>0</v>
      </c>
      <c r="AQ135" s="19">
        <f t="shared" si="120"/>
        <v>0</v>
      </c>
      <c r="AR135" s="19">
        <f t="shared" si="121"/>
        <v>0</v>
      </c>
      <c r="AS135" s="19">
        <f t="shared" si="122"/>
        <v>1</v>
      </c>
      <c r="AT135" s="18">
        <f t="shared" si="123"/>
        <v>1</v>
      </c>
      <c r="AU135" s="19">
        <f t="shared" si="124"/>
        <v>2</v>
      </c>
    </row>
    <row r="136" spans="1:47" ht="30.75" thickBot="1">
      <c r="A136" s="17">
        <f t="shared" si="100"/>
        <v>128</v>
      </c>
      <c r="B136" s="28" t="s">
        <v>158</v>
      </c>
      <c r="C136" s="33">
        <v>0</v>
      </c>
      <c r="D136" s="35">
        <v>0</v>
      </c>
      <c r="E136" s="34">
        <v>1</v>
      </c>
      <c r="F136" s="18">
        <f t="shared" si="101"/>
        <v>1</v>
      </c>
      <c r="G136" s="42"/>
      <c r="H136" s="43"/>
      <c r="I136" s="44"/>
      <c r="J136" s="18">
        <f t="shared" si="102"/>
        <v>0</v>
      </c>
      <c r="K136" s="51"/>
      <c r="L136" s="52"/>
      <c r="M136" s="53"/>
      <c r="N136" s="18">
        <f t="shared" si="103"/>
        <v>0</v>
      </c>
      <c r="O136" s="60"/>
      <c r="P136" s="61"/>
      <c r="Q136" s="62"/>
      <c r="R136" s="18">
        <f t="shared" si="104"/>
        <v>0</v>
      </c>
      <c r="S136" s="72"/>
      <c r="T136" s="73"/>
      <c r="U136" s="74"/>
      <c r="V136" s="18">
        <f t="shared" si="105"/>
        <v>0</v>
      </c>
      <c r="W136" s="81"/>
      <c r="X136" s="82"/>
      <c r="Y136" s="83"/>
      <c r="Z136" s="18">
        <f t="shared" si="106"/>
        <v>0</v>
      </c>
      <c r="AA136" s="90"/>
      <c r="AB136" s="91"/>
      <c r="AC136" s="92"/>
      <c r="AD136" s="18">
        <f t="shared" si="107"/>
        <v>0</v>
      </c>
      <c r="AE136" s="19">
        <f t="shared" si="108"/>
        <v>0</v>
      </c>
      <c r="AF136" s="19">
        <f t="shared" si="109"/>
        <v>0</v>
      </c>
      <c r="AG136" s="19">
        <f t="shared" si="110"/>
        <v>1</v>
      </c>
      <c r="AH136" s="18">
        <f t="shared" si="111"/>
        <v>1</v>
      </c>
      <c r="AI136" s="19">
        <f t="shared" si="112"/>
        <v>0</v>
      </c>
      <c r="AJ136" s="19">
        <f t="shared" si="113"/>
        <v>0</v>
      </c>
      <c r="AK136" s="19">
        <f t="shared" si="114"/>
        <v>0</v>
      </c>
      <c r="AL136" s="18">
        <f t="shared" si="115"/>
        <v>0</v>
      </c>
      <c r="AM136" s="19">
        <f t="shared" si="116"/>
        <v>0</v>
      </c>
      <c r="AN136" s="19">
        <f t="shared" si="117"/>
        <v>0</v>
      </c>
      <c r="AO136" s="19">
        <f t="shared" si="118"/>
        <v>0</v>
      </c>
      <c r="AP136" s="18">
        <f t="shared" si="119"/>
        <v>0</v>
      </c>
      <c r="AQ136" s="19">
        <f t="shared" si="120"/>
        <v>0</v>
      </c>
      <c r="AR136" s="19">
        <f t="shared" si="121"/>
        <v>0</v>
      </c>
      <c r="AS136" s="19">
        <f t="shared" si="122"/>
        <v>1</v>
      </c>
      <c r="AT136" s="18">
        <f t="shared" si="123"/>
        <v>1</v>
      </c>
      <c r="AU136" s="19">
        <f t="shared" si="124"/>
        <v>2</v>
      </c>
    </row>
    <row r="137" spans="1:47" ht="30.75" thickBot="1">
      <c r="A137" s="17">
        <f t="shared" si="100"/>
        <v>128</v>
      </c>
      <c r="B137" s="28" t="s">
        <v>159</v>
      </c>
      <c r="C137" s="33">
        <v>0</v>
      </c>
      <c r="D137" s="35">
        <v>0</v>
      </c>
      <c r="E137" s="34">
        <v>1</v>
      </c>
      <c r="F137" s="18">
        <f t="shared" si="101"/>
        <v>1</v>
      </c>
      <c r="G137" s="42"/>
      <c r="H137" s="43"/>
      <c r="I137" s="44"/>
      <c r="J137" s="18">
        <f t="shared" si="102"/>
        <v>0</v>
      </c>
      <c r="K137" s="51"/>
      <c r="L137" s="52"/>
      <c r="M137" s="53"/>
      <c r="N137" s="18">
        <f t="shared" si="103"/>
        <v>0</v>
      </c>
      <c r="O137" s="60"/>
      <c r="P137" s="61"/>
      <c r="Q137" s="62"/>
      <c r="R137" s="18">
        <f t="shared" si="104"/>
        <v>0</v>
      </c>
      <c r="S137" s="72"/>
      <c r="T137" s="73"/>
      <c r="U137" s="74"/>
      <c r="V137" s="18">
        <f t="shared" si="105"/>
        <v>0</v>
      </c>
      <c r="W137" s="81"/>
      <c r="X137" s="82"/>
      <c r="Y137" s="83"/>
      <c r="Z137" s="18">
        <f t="shared" si="106"/>
        <v>0</v>
      </c>
      <c r="AA137" s="90"/>
      <c r="AB137" s="91"/>
      <c r="AC137" s="92"/>
      <c r="AD137" s="18">
        <f t="shared" si="107"/>
        <v>0</v>
      </c>
      <c r="AE137" s="19">
        <f t="shared" si="108"/>
        <v>0</v>
      </c>
      <c r="AF137" s="19">
        <f t="shared" si="109"/>
        <v>0</v>
      </c>
      <c r="AG137" s="19">
        <f t="shared" si="110"/>
        <v>1</v>
      </c>
      <c r="AH137" s="18">
        <f t="shared" si="111"/>
        <v>1</v>
      </c>
      <c r="AI137" s="19">
        <f t="shared" si="112"/>
        <v>0</v>
      </c>
      <c r="AJ137" s="19">
        <f t="shared" si="113"/>
        <v>0</v>
      </c>
      <c r="AK137" s="19">
        <f t="shared" si="114"/>
        <v>0</v>
      </c>
      <c r="AL137" s="18">
        <f t="shared" si="115"/>
        <v>0</v>
      </c>
      <c r="AM137" s="19">
        <f t="shared" si="116"/>
        <v>0</v>
      </c>
      <c r="AN137" s="19">
        <f t="shared" si="117"/>
        <v>0</v>
      </c>
      <c r="AO137" s="19">
        <f t="shared" si="118"/>
        <v>0</v>
      </c>
      <c r="AP137" s="18">
        <f t="shared" si="119"/>
        <v>0</v>
      </c>
      <c r="AQ137" s="19">
        <f t="shared" si="120"/>
        <v>0</v>
      </c>
      <c r="AR137" s="19">
        <f t="shared" si="121"/>
        <v>0</v>
      </c>
      <c r="AS137" s="19">
        <f t="shared" si="122"/>
        <v>1</v>
      </c>
      <c r="AT137" s="18">
        <f t="shared" si="123"/>
        <v>1</v>
      </c>
      <c r="AU137" s="19">
        <f t="shared" si="124"/>
        <v>2</v>
      </c>
    </row>
    <row r="138" spans="1:47" ht="15.75" thickBot="1">
      <c r="A138" s="17">
        <f t="shared" si="100"/>
        <v>128</v>
      </c>
      <c r="B138" s="28" t="s">
        <v>160</v>
      </c>
      <c r="C138" s="33">
        <v>0</v>
      </c>
      <c r="D138" s="35">
        <v>0</v>
      </c>
      <c r="E138" s="34">
        <v>1</v>
      </c>
      <c r="F138" s="18">
        <f t="shared" si="101"/>
        <v>1</v>
      </c>
      <c r="G138" s="42"/>
      <c r="H138" s="43"/>
      <c r="I138" s="44"/>
      <c r="J138" s="18">
        <f t="shared" si="102"/>
        <v>0</v>
      </c>
      <c r="K138" s="51"/>
      <c r="L138" s="52"/>
      <c r="M138" s="53"/>
      <c r="N138" s="18">
        <f t="shared" si="103"/>
        <v>0</v>
      </c>
      <c r="O138" s="60"/>
      <c r="P138" s="61"/>
      <c r="Q138" s="62"/>
      <c r="R138" s="18">
        <f t="shared" si="104"/>
        <v>0</v>
      </c>
      <c r="S138" s="72"/>
      <c r="T138" s="73"/>
      <c r="U138" s="74"/>
      <c r="V138" s="18">
        <f t="shared" si="105"/>
        <v>0</v>
      </c>
      <c r="W138" s="81"/>
      <c r="X138" s="82"/>
      <c r="Y138" s="83"/>
      <c r="Z138" s="18">
        <f t="shared" si="106"/>
        <v>0</v>
      </c>
      <c r="AA138" s="90"/>
      <c r="AB138" s="91"/>
      <c r="AC138" s="92"/>
      <c r="AD138" s="18">
        <f t="shared" si="107"/>
        <v>0</v>
      </c>
      <c r="AE138" s="19">
        <f t="shared" si="108"/>
        <v>0</v>
      </c>
      <c r="AF138" s="19">
        <f t="shared" si="109"/>
        <v>0</v>
      </c>
      <c r="AG138" s="19">
        <f t="shared" si="110"/>
        <v>1</v>
      </c>
      <c r="AH138" s="18">
        <f t="shared" si="111"/>
        <v>1</v>
      </c>
      <c r="AI138" s="19">
        <f t="shared" si="112"/>
        <v>0</v>
      </c>
      <c r="AJ138" s="19">
        <f t="shared" si="113"/>
        <v>0</v>
      </c>
      <c r="AK138" s="19">
        <f t="shared" si="114"/>
        <v>0</v>
      </c>
      <c r="AL138" s="18">
        <f t="shared" si="115"/>
        <v>0</v>
      </c>
      <c r="AM138" s="19">
        <f t="shared" si="116"/>
        <v>0</v>
      </c>
      <c r="AN138" s="19">
        <f t="shared" si="117"/>
        <v>0</v>
      </c>
      <c r="AO138" s="19">
        <f t="shared" si="118"/>
        <v>0</v>
      </c>
      <c r="AP138" s="18">
        <f t="shared" si="119"/>
        <v>0</v>
      </c>
      <c r="AQ138" s="19">
        <f t="shared" si="120"/>
        <v>0</v>
      </c>
      <c r="AR138" s="19">
        <f t="shared" si="121"/>
        <v>0</v>
      </c>
      <c r="AS138" s="19">
        <f t="shared" si="122"/>
        <v>1</v>
      </c>
      <c r="AT138" s="18">
        <f t="shared" si="123"/>
        <v>1</v>
      </c>
      <c r="AU138" s="19">
        <f t="shared" si="124"/>
        <v>2</v>
      </c>
    </row>
    <row r="139" spans="1:47" ht="30.75" thickBot="1">
      <c r="A139" s="17">
        <f t="shared" si="100"/>
        <v>128</v>
      </c>
      <c r="B139" s="28" t="s">
        <v>161</v>
      </c>
      <c r="C139" s="33">
        <v>0</v>
      </c>
      <c r="D139" s="35">
        <v>0</v>
      </c>
      <c r="E139" s="34">
        <v>1</v>
      </c>
      <c r="F139" s="18">
        <f t="shared" si="101"/>
        <v>1</v>
      </c>
      <c r="G139" s="42"/>
      <c r="H139" s="43"/>
      <c r="I139" s="44"/>
      <c r="J139" s="18">
        <f t="shared" si="102"/>
        <v>0</v>
      </c>
      <c r="K139" s="51"/>
      <c r="L139" s="52"/>
      <c r="M139" s="53"/>
      <c r="N139" s="18">
        <f t="shared" si="103"/>
        <v>0</v>
      </c>
      <c r="O139" s="60"/>
      <c r="P139" s="61"/>
      <c r="Q139" s="62"/>
      <c r="R139" s="18">
        <f t="shared" si="104"/>
        <v>0</v>
      </c>
      <c r="S139" s="72"/>
      <c r="T139" s="73"/>
      <c r="U139" s="74"/>
      <c r="V139" s="18">
        <f t="shared" si="105"/>
        <v>0</v>
      </c>
      <c r="W139" s="81"/>
      <c r="X139" s="82"/>
      <c r="Y139" s="83"/>
      <c r="Z139" s="18">
        <f t="shared" si="106"/>
        <v>0</v>
      </c>
      <c r="AA139" s="90"/>
      <c r="AB139" s="91"/>
      <c r="AC139" s="92"/>
      <c r="AD139" s="18">
        <f t="shared" si="107"/>
        <v>0</v>
      </c>
      <c r="AE139" s="19">
        <f t="shared" si="108"/>
        <v>0</v>
      </c>
      <c r="AF139" s="19">
        <f t="shared" si="109"/>
        <v>0</v>
      </c>
      <c r="AG139" s="19">
        <f t="shared" si="110"/>
        <v>1</v>
      </c>
      <c r="AH139" s="18">
        <f t="shared" si="111"/>
        <v>1</v>
      </c>
      <c r="AI139" s="19">
        <f t="shared" si="112"/>
        <v>0</v>
      </c>
      <c r="AJ139" s="19">
        <f t="shared" si="113"/>
        <v>0</v>
      </c>
      <c r="AK139" s="19">
        <f t="shared" si="114"/>
        <v>0</v>
      </c>
      <c r="AL139" s="18">
        <f t="shared" si="115"/>
        <v>0</v>
      </c>
      <c r="AM139" s="19">
        <f t="shared" si="116"/>
        <v>0</v>
      </c>
      <c r="AN139" s="19">
        <f t="shared" si="117"/>
        <v>0</v>
      </c>
      <c r="AO139" s="19">
        <f t="shared" si="118"/>
        <v>0</v>
      </c>
      <c r="AP139" s="18">
        <f t="shared" si="119"/>
        <v>0</v>
      </c>
      <c r="AQ139" s="19">
        <f t="shared" si="120"/>
        <v>0</v>
      </c>
      <c r="AR139" s="19">
        <f t="shared" si="121"/>
        <v>0</v>
      </c>
      <c r="AS139" s="19">
        <f t="shared" si="122"/>
        <v>1</v>
      </c>
      <c r="AT139" s="18">
        <f t="shared" si="123"/>
        <v>1</v>
      </c>
      <c r="AU139" s="19">
        <f t="shared" si="124"/>
        <v>2</v>
      </c>
    </row>
    <row r="140" spans="1:47" ht="30.75" thickBot="1">
      <c r="A140" s="17">
        <f t="shared" si="100"/>
        <v>128</v>
      </c>
      <c r="B140" s="28" t="s">
        <v>162</v>
      </c>
      <c r="C140" s="33">
        <v>0</v>
      </c>
      <c r="D140" s="35">
        <v>0</v>
      </c>
      <c r="E140" s="34">
        <v>1</v>
      </c>
      <c r="F140" s="18">
        <f t="shared" si="101"/>
        <v>1</v>
      </c>
      <c r="G140" s="42"/>
      <c r="H140" s="43"/>
      <c r="I140" s="44"/>
      <c r="J140" s="18">
        <f t="shared" si="102"/>
        <v>0</v>
      </c>
      <c r="K140" s="51"/>
      <c r="L140" s="52"/>
      <c r="M140" s="53"/>
      <c r="N140" s="18">
        <f t="shared" si="103"/>
        <v>0</v>
      </c>
      <c r="O140" s="60"/>
      <c r="P140" s="61"/>
      <c r="Q140" s="62"/>
      <c r="R140" s="18">
        <f t="shared" si="104"/>
        <v>0</v>
      </c>
      <c r="S140" s="72"/>
      <c r="T140" s="73"/>
      <c r="U140" s="74"/>
      <c r="V140" s="18">
        <f t="shared" si="105"/>
        <v>0</v>
      </c>
      <c r="W140" s="81"/>
      <c r="X140" s="82"/>
      <c r="Y140" s="83"/>
      <c r="Z140" s="18">
        <f t="shared" si="106"/>
        <v>0</v>
      </c>
      <c r="AA140" s="90"/>
      <c r="AB140" s="91"/>
      <c r="AC140" s="92"/>
      <c r="AD140" s="18">
        <f t="shared" si="107"/>
        <v>0</v>
      </c>
      <c r="AE140" s="19">
        <f t="shared" si="108"/>
        <v>0</v>
      </c>
      <c r="AF140" s="19">
        <f t="shared" si="109"/>
        <v>0</v>
      </c>
      <c r="AG140" s="19">
        <f t="shared" si="110"/>
        <v>1</v>
      </c>
      <c r="AH140" s="18">
        <f t="shared" si="111"/>
        <v>1</v>
      </c>
      <c r="AI140" s="19">
        <f t="shared" si="112"/>
        <v>0</v>
      </c>
      <c r="AJ140" s="19">
        <f t="shared" si="113"/>
        <v>0</v>
      </c>
      <c r="AK140" s="19">
        <f t="shared" si="114"/>
        <v>0</v>
      </c>
      <c r="AL140" s="18">
        <f t="shared" si="115"/>
        <v>0</v>
      </c>
      <c r="AM140" s="19">
        <f t="shared" si="116"/>
        <v>0</v>
      </c>
      <c r="AN140" s="19">
        <f t="shared" si="117"/>
        <v>0</v>
      </c>
      <c r="AO140" s="19">
        <f t="shared" si="118"/>
        <v>0</v>
      </c>
      <c r="AP140" s="18">
        <f t="shared" si="119"/>
        <v>0</v>
      </c>
      <c r="AQ140" s="19">
        <f t="shared" si="120"/>
        <v>0</v>
      </c>
      <c r="AR140" s="19">
        <f t="shared" si="121"/>
        <v>0</v>
      </c>
      <c r="AS140" s="19">
        <f t="shared" si="122"/>
        <v>1</v>
      </c>
      <c r="AT140" s="18">
        <f t="shared" si="123"/>
        <v>1</v>
      </c>
      <c r="AU140" s="19">
        <f t="shared" si="124"/>
        <v>2</v>
      </c>
    </row>
    <row r="141" spans="1:47" ht="15.75" thickBot="1">
      <c r="A141" s="17">
        <f t="shared" si="100"/>
        <v>128</v>
      </c>
      <c r="B141" s="28" t="s">
        <v>163</v>
      </c>
      <c r="C141" s="33">
        <v>0</v>
      </c>
      <c r="D141" s="35">
        <v>0</v>
      </c>
      <c r="E141" s="34">
        <v>1</v>
      </c>
      <c r="F141" s="18">
        <f t="shared" si="101"/>
        <v>1</v>
      </c>
      <c r="G141" s="42"/>
      <c r="H141" s="43"/>
      <c r="I141" s="44"/>
      <c r="J141" s="18">
        <f t="shared" si="102"/>
        <v>0</v>
      </c>
      <c r="K141" s="51"/>
      <c r="L141" s="52"/>
      <c r="M141" s="53"/>
      <c r="N141" s="18">
        <f t="shared" si="103"/>
        <v>0</v>
      </c>
      <c r="O141" s="60"/>
      <c r="P141" s="61"/>
      <c r="Q141" s="62"/>
      <c r="R141" s="18">
        <f t="shared" si="104"/>
        <v>0</v>
      </c>
      <c r="S141" s="72"/>
      <c r="T141" s="73"/>
      <c r="U141" s="74"/>
      <c r="V141" s="18">
        <f t="shared" si="105"/>
        <v>0</v>
      </c>
      <c r="W141" s="81"/>
      <c r="X141" s="82"/>
      <c r="Y141" s="83"/>
      <c r="Z141" s="18">
        <f t="shared" si="106"/>
        <v>0</v>
      </c>
      <c r="AA141" s="90"/>
      <c r="AB141" s="91"/>
      <c r="AC141" s="92"/>
      <c r="AD141" s="18">
        <f t="shared" si="107"/>
        <v>0</v>
      </c>
      <c r="AE141" s="19">
        <f t="shared" si="108"/>
        <v>0</v>
      </c>
      <c r="AF141" s="19">
        <f t="shared" si="109"/>
        <v>0</v>
      </c>
      <c r="AG141" s="19">
        <f t="shared" si="110"/>
        <v>1</v>
      </c>
      <c r="AH141" s="18">
        <f t="shared" si="111"/>
        <v>1</v>
      </c>
      <c r="AI141" s="19">
        <f t="shared" si="112"/>
        <v>0</v>
      </c>
      <c r="AJ141" s="19">
        <f t="shared" si="113"/>
        <v>0</v>
      </c>
      <c r="AK141" s="19">
        <f t="shared" si="114"/>
        <v>0</v>
      </c>
      <c r="AL141" s="18">
        <f t="shared" si="115"/>
        <v>0</v>
      </c>
      <c r="AM141" s="19">
        <f t="shared" si="116"/>
        <v>0</v>
      </c>
      <c r="AN141" s="19">
        <f t="shared" si="117"/>
        <v>0</v>
      </c>
      <c r="AO141" s="19">
        <f t="shared" si="118"/>
        <v>0</v>
      </c>
      <c r="AP141" s="18">
        <f t="shared" si="119"/>
        <v>0</v>
      </c>
      <c r="AQ141" s="19">
        <f t="shared" si="120"/>
        <v>0</v>
      </c>
      <c r="AR141" s="19">
        <f t="shared" si="121"/>
        <v>0</v>
      </c>
      <c r="AS141" s="19">
        <f t="shared" si="122"/>
        <v>1</v>
      </c>
      <c r="AT141" s="18">
        <f t="shared" si="123"/>
        <v>1</v>
      </c>
      <c r="AU141" s="19">
        <f t="shared" si="124"/>
        <v>2</v>
      </c>
    </row>
    <row r="142" spans="1:47" ht="15.75" thickBot="1">
      <c r="A142" s="17">
        <f t="shared" si="100"/>
        <v>128</v>
      </c>
      <c r="B142" s="28" t="s">
        <v>164</v>
      </c>
      <c r="C142" s="33">
        <v>0</v>
      </c>
      <c r="D142" s="35">
        <v>0</v>
      </c>
      <c r="E142" s="34">
        <v>1</v>
      </c>
      <c r="F142" s="18">
        <f t="shared" si="101"/>
        <v>1</v>
      </c>
      <c r="G142" s="42"/>
      <c r="H142" s="43"/>
      <c r="I142" s="44"/>
      <c r="J142" s="18">
        <f t="shared" si="102"/>
        <v>0</v>
      </c>
      <c r="K142" s="51"/>
      <c r="L142" s="52"/>
      <c r="M142" s="53"/>
      <c r="N142" s="18">
        <f t="shared" si="103"/>
        <v>0</v>
      </c>
      <c r="O142" s="60"/>
      <c r="P142" s="61"/>
      <c r="Q142" s="62"/>
      <c r="R142" s="18">
        <f t="shared" si="104"/>
        <v>0</v>
      </c>
      <c r="S142" s="72"/>
      <c r="T142" s="73"/>
      <c r="U142" s="74"/>
      <c r="V142" s="18">
        <f t="shared" si="105"/>
        <v>0</v>
      </c>
      <c r="W142" s="81"/>
      <c r="X142" s="82"/>
      <c r="Y142" s="83"/>
      <c r="Z142" s="18">
        <f t="shared" si="106"/>
        <v>0</v>
      </c>
      <c r="AA142" s="90"/>
      <c r="AB142" s="91"/>
      <c r="AC142" s="92"/>
      <c r="AD142" s="18">
        <f t="shared" si="107"/>
        <v>0</v>
      </c>
      <c r="AE142" s="19">
        <f t="shared" si="108"/>
        <v>0</v>
      </c>
      <c r="AF142" s="19">
        <f t="shared" si="109"/>
        <v>0</v>
      </c>
      <c r="AG142" s="19">
        <f t="shared" si="110"/>
        <v>1</v>
      </c>
      <c r="AH142" s="18">
        <f t="shared" si="111"/>
        <v>1</v>
      </c>
      <c r="AI142" s="19">
        <f t="shared" si="112"/>
        <v>0</v>
      </c>
      <c r="AJ142" s="19">
        <f t="shared" si="113"/>
        <v>0</v>
      </c>
      <c r="AK142" s="19">
        <f t="shared" si="114"/>
        <v>0</v>
      </c>
      <c r="AL142" s="18">
        <f t="shared" si="115"/>
        <v>0</v>
      </c>
      <c r="AM142" s="19">
        <f t="shared" si="116"/>
        <v>0</v>
      </c>
      <c r="AN142" s="19">
        <f t="shared" si="117"/>
        <v>0</v>
      </c>
      <c r="AO142" s="19">
        <f t="shared" si="118"/>
        <v>0</v>
      </c>
      <c r="AP142" s="18">
        <f t="shared" si="119"/>
        <v>0</v>
      </c>
      <c r="AQ142" s="19">
        <f t="shared" si="120"/>
        <v>0</v>
      </c>
      <c r="AR142" s="19">
        <f t="shared" si="121"/>
        <v>0</v>
      </c>
      <c r="AS142" s="19">
        <f t="shared" si="122"/>
        <v>1</v>
      </c>
      <c r="AT142" s="18">
        <f t="shared" si="123"/>
        <v>1</v>
      </c>
      <c r="AU142" s="19">
        <f t="shared" si="124"/>
        <v>2</v>
      </c>
    </row>
    <row r="143" spans="1:47" ht="15.75" thickBot="1">
      <c r="A143" s="17">
        <f t="shared" si="100"/>
        <v>128</v>
      </c>
      <c r="B143" s="28" t="s">
        <v>165</v>
      </c>
      <c r="C143" s="33">
        <v>0</v>
      </c>
      <c r="D143" s="35">
        <v>0</v>
      </c>
      <c r="E143" s="34">
        <v>1</v>
      </c>
      <c r="F143" s="18">
        <f t="shared" si="101"/>
        <v>1</v>
      </c>
      <c r="G143" s="42"/>
      <c r="H143" s="43"/>
      <c r="I143" s="44"/>
      <c r="J143" s="18">
        <f t="shared" si="102"/>
        <v>0</v>
      </c>
      <c r="K143" s="51"/>
      <c r="L143" s="52"/>
      <c r="M143" s="53"/>
      <c r="N143" s="18">
        <f t="shared" si="103"/>
        <v>0</v>
      </c>
      <c r="O143" s="60"/>
      <c r="P143" s="61"/>
      <c r="Q143" s="62"/>
      <c r="R143" s="18">
        <f t="shared" si="104"/>
        <v>0</v>
      </c>
      <c r="S143" s="72"/>
      <c r="T143" s="73"/>
      <c r="U143" s="74"/>
      <c r="V143" s="18">
        <f t="shared" si="105"/>
        <v>0</v>
      </c>
      <c r="W143" s="81"/>
      <c r="X143" s="82"/>
      <c r="Y143" s="83"/>
      <c r="Z143" s="18">
        <f t="shared" si="106"/>
        <v>0</v>
      </c>
      <c r="AA143" s="90"/>
      <c r="AB143" s="91"/>
      <c r="AC143" s="92"/>
      <c r="AD143" s="18">
        <f t="shared" si="107"/>
        <v>0</v>
      </c>
      <c r="AE143" s="19">
        <f t="shared" si="108"/>
        <v>0</v>
      </c>
      <c r="AF143" s="19">
        <f t="shared" si="109"/>
        <v>0</v>
      </c>
      <c r="AG143" s="19">
        <f t="shared" si="110"/>
        <v>1</v>
      </c>
      <c r="AH143" s="18">
        <f t="shared" si="111"/>
        <v>1</v>
      </c>
      <c r="AI143" s="19">
        <f t="shared" si="112"/>
        <v>0</v>
      </c>
      <c r="AJ143" s="19">
        <f t="shared" si="113"/>
        <v>0</v>
      </c>
      <c r="AK143" s="19">
        <f t="shared" si="114"/>
        <v>0</v>
      </c>
      <c r="AL143" s="18">
        <f t="shared" si="115"/>
        <v>0</v>
      </c>
      <c r="AM143" s="19">
        <f t="shared" si="116"/>
        <v>0</v>
      </c>
      <c r="AN143" s="19">
        <f t="shared" si="117"/>
        <v>0</v>
      </c>
      <c r="AO143" s="19">
        <f t="shared" si="118"/>
        <v>0</v>
      </c>
      <c r="AP143" s="18">
        <f t="shared" si="119"/>
        <v>0</v>
      </c>
      <c r="AQ143" s="19">
        <f t="shared" si="120"/>
        <v>0</v>
      </c>
      <c r="AR143" s="19">
        <f t="shared" si="121"/>
        <v>0</v>
      </c>
      <c r="AS143" s="19">
        <f t="shared" si="122"/>
        <v>1</v>
      </c>
      <c r="AT143" s="18">
        <f t="shared" si="123"/>
        <v>1</v>
      </c>
      <c r="AU143" s="19">
        <f t="shared" si="124"/>
        <v>2</v>
      </c>
    </row>
    <row r="144" spans="1:47" ht="15.75" thickBot="1">
      <c r="A144" s="17">
        <f t="shared" si="100"/>
        <v>128</v>
      </c>
      <c r="B144" s="28" t="s">
        <v>166</v>
      </c>
      <c r="C144" s="33">
        <v>0</v>
      </c>
      <c r="D144" s="35">
        <v>0</v>
      </c>
      <c r="E144" s="34">
        <v>1</v>
      </c>
      <c r="F144" s="18">
        <f t="shared" si="101"/>
        <v>1</v>
      </c>
      <c r="G144" s="42"/>
      <c r="H144" s="43"/>
      <c r="I144" s="44"/>
      <c r="J144" s="18">
        <f t="shared" si="102"/>
        <v>0</v>
      </c>
      <c r="K144" s="51"/>
      <c r="L144" s="52"/>
      <c r="M144" s="53"/>
      <c r="N144" s="18">
        <f t="shared" si="103"/>
        <v>0</v>
      </c>
      <c r="O144" s="60"/>
      <c r="P144" s="61"/>
      <c r="Q144" s="62"/>
      <c r="R144" s="18">
        <f t="shared" si="104"/>
        <v>0</v>
      </c>
      <c r="S144" s="72"/>
      <c r="T144" s="73"/>
      <c r="U144" s="74"/>
      <c r="V144" s="18">
        <f t="shared" si="105"/>
        <v>0</v>
      </c>
      <c r="W144" s="81"/>
      <c r="X144" s="82"/>
      <c r="Y144" s="83"/>
      <c r="Z144" s="18">
        <f t="shared" si="106"/>
        <v>0</v>
      </c>
      <c r="AA144" s="90"/>
      <c r="AB144" s="91"/>
      <c r="AC144" s="92"/>
      <c r="AD144" s="18">
        <f t="shared" si="107"/>
        <v>0</v>
      </c>
      <c r="AE144" s="19">
        <f t="shared" si="108"/>
        <v>0</v>
      </c>
      <c r="AF144" s="19">
        <f t="shared" si="109"/>
        <v>0</v>
      </c>
      <c r="AG144" s="19">
        <f t="shared" si="110"/>
        <v>1</v>
      </c>
      <c r="AH144" s="18">
        <f t="shared" si="111"/>
        <v>1</v>
      </c>
      <c r="AI144" s="19">
        <f t="shared" si="112"/>
        <v>0</v>
      </c>
      <c r="AJ144" s="19">
        <f t="shared" si="113"/>
        <v>0</v>
      </c>
      <c r="AK144" s="19">
        <f t="shared" si="114"/>
        <v>0</v>
      </c>
      <c r="AL144" s="18">
        <f t="shared" si="115"/>
        <v>0</v>
      </c>
      <c r="AM144" s="19">
        <f t="shared" si="116"/>
        <v>0</v>
      </c>
      <c r="AN144" s="19">
        <f t="shared" si="117"/>
        <v>0</v>
      </c>
      <c r="AO144" s="19">
        <f t="shared" si="118"/>
        <v>0</v>
      </c>
      <c r="AP144" s="18">
        <f t="shared" si="119"/>
        <v>0</v>
      </c>
      <c r="AQ144" s="19">
        <f t="shared" si="120"/>
        <v>0</v>
      </c>
      <c r="AR144" s="19">
        <f t="shared" si="121"/>
        <v>0</v>
      </c>
      <c r="AS144" s="19">
        <f t="shared" si="122"/>
        <v>1</v>
      </c>
      <c r="AT144" s="18">
        <f t="shared" si="123"/>
        <v>1</v>
      </c>
      <c r="AU144" s="19">
        <f t="shared" si="124"/>
        <v>2</v>
      </c>
    </row>
    <row r="145" spans="1:47" ht="15.75" thickBot="1">
      <c r="A145" s="17">
        <f t="shared" si="100"/>
        <v>128</v>
      </c>
      <c r="B145" s="28" t="s">
        <v>167</v>
      </c>
      <c r="C145" s="33">
        <v>0</v>
      </c>
      <c r="D145" s="35">
        <v>0</v>
      </c>
      <c r="E145" s="34">
        <v>1</v>
      </c>
      <c r="F145" s="18">
        <f t="shared" si="101"/>
        <v>1</v>
      </c>
      <c r="G145" s="42"/>
      <c r="H145" s="43"/>
      <c r="I145" s="44"/>
      <c r="J145" s="18">
        <f t="shared" si="102"/>
        <v>0</v>
      </c>
      <c r="K145" s="51"/>
      <c r="L145" s="52"/>
      <c r="M145" s="53"/>
      <c r="N145" s="18">
        <f t="shared" si="103"/>
        <v>0</v>
      </c>
      <c r="O145" s="60"/>
      <c r="P145" s="61"/>
      <c r="Q145" s="62"/>
      <c r="R145" s="18">
        <f t="shared" si="104"/>
        <v>0</v>
      </c>
      <c r="S145" s="72"/>
      <c r="T145" s="73"/>
      <c r="U145" s="74"/>
      <c r="V145" s="18">
        <f t="shared" si="105"/>
        <v>0</v>
      </c>
      <c r="W145" s="81"/>
      <c r="X145" s="82"/>
      <c r="Y145" s="83"/>
      <c r="Z145" s="18">
        <f t="shared" si="106"/>
        <v>0</v>
      </c>
      <c r="AA145" s="90"/>
      <c r="AB145" s="91"/>
      <c r="AC145" s="92"/>
      <c r="AD145" s="18">
        <f t="shared" si="107"/>
        <v>0</v>
      </c>
      <c r="AE145" s="19">
        <f t="shared" si="108"/>
        <v>0</v>
      </c>
      <c r="AF145" s="19">
        <f t="shared" si="109"/>
        <v>0</v>
      </c>
      <c r="AG145" s="19">
        <f t="shared" si="110"/>
        <v>1</v>
      </c>
      <c r="AH145" s="18">
        <f t="shared" si="111"/>
        <v>1</v>
      </c>
      <c r="AI145" s="19">
        <f t="shared" si="112"/>
        <v>0</v>
      </c>
      <c r="AJ145" s="19">
        <f t="shared" si="113"/>
        <v>0</v>
      </c>
      <c r="AK145" s="19">
        <f t="shared" si="114"/>
        <v>0</v>
      </c>
      <c r="AL145" s="18">
        <f t="shared" si="115"/>
        <v>0</v>
      </c>
      <c r="AM145" s="19">
        <f t="shared" si="116"/>
        <v>0</v>
      </c>
      <c r="AN145" s="19">
        <f t="shared" si="117"/>
        <v>0</v>
      </c>
      <c r="AO145" s="19">
        <f t="shared" si="118"/>
        <v>0</v>
      </c>
      <c r="AP145" s="18">
        <f t="shared" si="119"/>
        <v>0</v>
      </c>
      <c r="AQ145" s="19">
        <f t="shared" si="120"/>
        <v>0</v>
      </c>
      <c r="AR145" s="19">
        <f t="shared" si="121"/>
        <v>0</v>
      </c>
      <c r="AS145" s="19">
        <f t="shared" si="122"/>
        <v>1</v>
      </c>
      <c r="AT145" s="18">
        <f t="shared" si="123"/>
        <v>1</v>
      </c>
      <c r="AU145" s="19">
        <f t="shared" si="124"/>
        <v>2</v>
      </c>
    </row>
    <row r="146" spans="1:47" ht="15.75" thickBot="1">
      <c r="A146" s="17">
        <f t="shared" si="100"/>
        <v>128</v>
      </c>
      <c r="B146" s="28" t="s">
        <v>168</v>
      </c>
      <c r="C146" s="33">
        <v>0</v>
      </c>
      <c r="D146" s="35">
        <v>0</v>
      </c>
      <c r="E146" s="34">
        <v>1</v>
      </c>
      <c r="F146" s="18">
        <f t="shared" si="101"/>
        <v>1</v>
      </c>
      <c r="G146" s="42"/>
      <c r="H146" s="43"/>
      <c r="I146" s="44"/>
      <c r="J146" s="18">
        <f t="shared" si="102"/>
        <v>0</v>
      </c>
      <c r="K146" s="51"/>
      <c r="L146" s="52"/>
      <c r="M146" s="53"/>
      <c r="N146" s="18">
        <f t="shared" si="103"/>
        <v>0</v>
      </c>
      <c r="O146" s="60"/>
      <c r="P146" s="61"/>
      <c r="Q146" s="62"/>
      <c r="R146" s="18">
        <f t="shared" si="104"/>
        <v>0</v>
      </c>
      <c r="S146" s="72"/>
      <c r="T146" s="73"/>
      <c r="U146" s="74"/>
      <c r="V146" s="18">
        <f t="shared" si="105"/>
        <v>0</v>
      </c>
      <c r="W146" s="81"/>
      <c r="X146" s="82"/>
      <c r="Y146" s="83"/>
      <c r="Z146" s="18">
        <f t="shared" si="106"/>
        <v>0</v>
      </c>
      <c r="AA146" s="90"/>
      <c r="AB146" s="91"/>
      <c r="AC146" s="92"/>
      <c r="AD146" s="18">
        <f t="shared" si="107"/>
        <v>0</v>
      </c>
      <c r="AE146" s="19">
        <f t="shared" si="108"/>
        <v>0</v>
      </c>
      <c r="AF146" s="19">
        <f t="shared" si="109"/>
        <v>0</v>
      </c>
      <c r="AG146" s="19">
        <f t="shared" si="110"/>
        <v>1</v>
      </c>
      <c r="AH146" s="18">
        <f t="shared" si="111"/>
        <v>1</v>
      </c>
      <c r="AI146" s="19">
        <f t="shared" si="112"/>
        <v>0</v>
      </c>
      <c r="AJ146" s="19">
        <f t="shared" si="113"/>
        <v>0</v>
      </c>
      <c r="AK146" s="19">
        <f t="shared" si="114"/>
        <v>0</v>
      </c>
      <c r="AL146" s="18">
        <f t="shared" si="115"/>
        <v>0</v>
      </c>
      <c r="AM146" s="19">
        <f t="shared" si="116"/>
        <v>0</v>
      </c>
      <c r="AN146" s="19">
        <f t="shared" si="117"/>
        <v>0</v>
      </c>
      <c r="AO146" s="19">
        <f t="shared" si="118"/>
        <v>0</v>
      </c>
      <c r="AP146" s="18">
        <f t="shared" si="119"/>
        <v>0</v>
      </c>
      <c r="AQ146" s="19">
        <f t="shared" si="120"/>
        <v>0</v>
      </c>
      <c r="AR146" s="19">
        <f t="shared" si="121"/>
        <v>0</v>
      </c>
      <c r="AS146" s="19">
        <f t="shared" si="122"/>
        <v>1</v>
      </c>
      <c r="AT146" s="18">
        <f t="shared" si="123"/>
        <v>1</v>
      </c>
      <c r="AU146" s="19">
        <f t="shared" si="124"/>
        <v>2</v>
      </c>
    </row>
    <row r="147" spans="1:47" ht="15.75" thickBot="1">
      <c r="A147" s="17">
        <f t="shared" si="100"/>
        <v>128</v>
      </c>
      <c r="B147" s="28" t="s">
        <v>169</v>
      </c>
      <c r="C147" s="33">
        <v>0</v>
      </c>
      <c r="D147" s="35">
        <v>0</v>
      </c>
      <c r="E147" s="34">
        <v>1</v>
      </c>
      <c r="F147" s="18">
        <f t="shared" si="101"/>
        <v>1</v>
      </c>
      <c r="G147" s="42"/>
      <c r="H147" s="43"/>
      <c r="I147" s="44"/>
      <c r="J147" s="18">
        <f t="shared" si="102"/>
        <v>0</v>
      </c>
      <c r="K147" s="51"/>
      <c r="L147" s="52"/>
      <c r="M147" s="53"/>
      <c r="N147" s="18">
        <f t="shared" si="103"/>
        <v>0</v>
      </c>
      <c r="O147" s="60"/>
      <c r="P147" s="61"/>
      <c r="Q147" s="62"/>
      <c r="R147" s="18">
        <f t="shared" si="104"/>
        <v>0</v>
      </c>
      <c r="S147" s="72"/>
      <c r="T147" s="73"/>
      <c r="U147" s="74"/>
      <c r="V147" s="18">
        <f t="shared" si="105"/>
        <v>0</v>
      </c>
      <c r="W147" s="81"/>
      <c r="X147" s="82"/>
      <c r="Y147" s="83"/>
      <c r="Z147" s="18">
        <f t="shared" si="106"/>
        <v>0</v>
      </c>
      <c r="AA147" s="90"/>
      <c r="AB147" s="91"/>
      <c r="AC147" s="92"/>
      <c r="AD147" s="18">
        <f t="shared" si="107"/>
        <v>0</v>
      </c>
      <c r="AE147" s="19">
        <f t="shared" si="108"/>
        <v>0</v>
      </c>
      <c r="AF147" s="19">
        <f t="shared" si="109"/>
        <v>0</v>
      </c>
      <c r="AG147" s="19">
        <f t="shared" si="110"/>
        <v>1</v>
      </c>
      <c r="AH147" s="18">
        <f t="shared" si="111"/>
        <v>1</v>
      </c>
      <c r="AI147" s="19">
        <f t="shared" si="112"/>
        <v>0</v>
      </c>
      <c r="AJ147" s="19">
        <f t="shared" si="113"/>
        <v>0</v>
      </c>
      <c r="AK147" s="19">
        <f t="shared" si="114"/>
        <v>0</v>
      </c>
      <c r="AL147" s="18">
        <f t="shared" si="115"/>
        <v>0</v>
      </c>
      <c r="AM147" s="19">
        <f t="shared" si="116"/>
        <v>0</v>
      </c>
      <c r="AN147" s="19">
        <f t="shared" si="117"/>
        <v>0</v>
      </c>
      <c r="AO147" s="19">
        <f t="shared" si="118"/>
        <v>0</v>
      </c>
      <c r="AP147" s="18">
        <f t="shared" si="119"/>
        <v>0</v>
      </c>
      <c r="AQ147" s="19">
        <f t="shared" si="120"/>
        <v>0</v>
      </c>
      <c r="AR147" s="19">
        <f t="shared" si="121"/>
        <v>0</v>
      </c>
      <c r="AS147" s="19">
        <f t="shared" si="122"/>
        <v>1</v>
      </c>
      <c r="AT147" s="18">
        <f t="shared" si="123"/>
        <v>1</v>
      </c>
      <c r="AU147" s="19">
        <f t="shared" si="124"/>
        <v>2</v>
      </c>
    </row>
    <row r="148" spans="1:47" ht="15.75" thickBot="1">
      <c r="A148" s="17">
        <f t="shared" si="100"/>
        <v>128</v>
      </c>
      <c r="B148" s="28" t="s">
        <v>170</v>
      </c>
      <c r="C148" s="33">
        <v>0</v>
      </c>
      <c r="D148" s="35">
        <v>0</v>
      </c>
      <c r="E148" s="34">
        <v>1</v>
      </c>
      <c r="F148" s="18">
        <f t="shared" si="101"/>
        <v>1</v>
      </c>
      <c r="G148" s="42"/>
      <c r="H148" s="43"/>
      <c r="I148" s="44"/>
      <c r="J148" s="18">
        <f t="shared" si="102"/>
        <v>0</v>
      </c>
      <c r="K148" s="51"/>
      <c r="L148" s="52"/>
      <c r="M148" s="53"/>
      <c r="N148" s="18">
        <f t="shared" si="103"/>
        <v>0</v>
      </c>
      <c r="O148" s="60"/>
      <c r="P148" s="61"/>
      <c r="Q148" s="62"/>
      <c r="R148" s="18">
        <f t="shared" si="104"/>
        <v>0</v>
      </c>
      <c r="S148" s="72"/>
      <c r="T148" s="73"/>
      <c r="U148" s="74"/>
      <c r="V148" s="18">
        <f t="shared" si="105"/>
        <v>0</v>
      </c>
      <c r="W148" s="81"/>
      <c r="X148" s="82"/>
      <c r="Y148" s="83"/>
      <c r="Z148" s="18">
        <f t="shared" si="106"/>
        <v>0</v>
      </c>
      <c r="AA148" s="90"/>
      <c r="AB148" s="91"/>
      <c r="AC148" s="92"/>
      <c r="AD148" s="18">
        <f t="shared" si="107"/>
        <v>0</v>
      </c>
      <c r="AE148" s="19">
        <f t="shared" si="108"/>
        <v>0</v>
      </c>
      <c r="AF148" s="19">
        <f t="shared" si="109"/>
        <v>0</v>
      </c>
      <c r="AG148" s="19">
        <f t="shared" si="110"/>
        <v>1</v>
      </c>
      <c r="AH148" s="18">
        <f t="shared" si="111"/>
        <v>1</v>
      </c>
      <c r="AI148" s="19">
        <f t="shared" si="112"/>
        <v>0</v>
      </c>
      <c r="AJ148" s="19">
        <f t="shared" si="113"/>
        <v>0</v>
      </c>
      <c r="AK148" s="19">
        <f t="shared" si="114"/>
        <v>0</v>
      </c>
      <c r="AL148" s="18">
        <f t="shared" si="115"/>
        <v>0</v>
      </c>
      <c r="AM148" s="19">
        <f t="shared" si="116"/>
        <v>0</v>
      </c>
      <c r="AN148" s="19">
        <f t="shared" si="117"/>
        <v>0</v>
      </c>
      <c r="AO148" s="19">
        <f t="shared" si="118"/>
        <v>0</v>
      </c>
      <c r="AP148" s="18">
        <f t="shared" si="119"/>
        <v>0</v>
      </c>
      <c r="AQ148" s="19">
        <f t="shared" si="120"/>
        <v>0</v>
      </c>
      <c r="AR148" s="19">
        <f t="shared" si="121"/>
        <v>0</v>
      </c>
      <c r="AS148" s="19">
        <f t="shared" si="122"/>
        <v>1</v>
      </c>
      <c r="AT148" s="18">
        <f t="shared" si="123"/>
        <v>1</v>
      </c>
      <c r="AU148" s="19">
        <f t="shared" si="124"/>
        <v>2</v>
      </c>
    </row>
    <row r="149" spans="1:47" ht="15.75" thickBot="1">
      <c r="A149" s="17">
        <f t="shared" si="100"/>
        <v>128</v>
      </c>
      <c r="B149" s="28" t="s">
        <v>171</v>
      </c>
      <c r="C149" s="33">
        <v>0</v>
      </c>
      <c r="D149" s="35">
        <v>0</v>
      </c>
      <c r="E149" s="34">
        <v>1</v>
      </c>
      <c r="F149" s="18">
        <f t="shared" si="101"/>
        <v>1</v>
      </c>
      <c r="G149" s="42"/>
      <c r="H149" s="43"/>
      <c r="I149" s="44"/>
      <c r="J149" s="18">
        <f t="shared" si="102"/>
        <v>0</v>
      </c>
      <c r="K149" s="51"/>
      <c r="L149" s="52"/>
      <c r="M149" s="53"/>
      <c r="N149" s="18">
        <f t="shared" si="103"/>
        <v>0</v>
      </c>
      <c r="O149" s="60"/>
      <c r="P149" s="61"/>
      <c r="Q149" s="62"/>
      <c r="R149" s="18">
        <f t="shared" si="104"/>
        <v>0</v>
      </c>
      <c r="S149" s="72"/>
      <c r="T149" s="73"/>
      <c r="U149" s="74"/>
      <c r="V149" s="18">
        <f t="shared" si="105"/>
        <v>0</v>
      </c>
      <c r="W149" s="81"/>
      <c r="X149" s="82"/>
      <c r="Y149" s="83"/>
      <c r="Z149" s="18">
        <f t="shared" si="106"/>
        <v>0</v>
      </c>
      <c r="AA149" s="90"/>
      <c r="AB149" s="91"/>
      <c r="AC149" s="92"/>
      <c r="AD149" s="18">
        <f t="shared" si="107"/>
        <v>0</v>
      </c>
      <c r="AE149" s="19">
        <f t="shared" si="108"/>
        <v>0</v>
      </c>
      <c r="AF149" s="19">
        <f t="shared" si="109"/>
        <v>0</v>
      </c>
      <c r="AG149" s="19">
        <f t="shared" si="110"/>
        <v>1</v>
      </c>
      <c r="AH149" s="18">
        <f t="shared" si="111"/>
        <v>1</v>
      </c>
      <c r="AI149" s="19">
        <f t="shared" si="112"/>
        <v>0</v>
      </c>
      <c r="AJ149" s="19">
        <f t="shared" si="113"/>
        <v>0</v>
      </c>
      <c r="AK149" s="19">
        <f t="shared" si="114"/>
        <v>0</v>
      </c>
      <c r="AL149" s="18">
        <f t="shared" si="115"/>
        <v>0</v>
      </c>
      <c r="AM149" s="19">
        <f t="shared" si="116"/>
        <v>0</v>
      </c>
      <c r="AN149" s="19">
        <f t="shared" si="117"/>
        <v>0</v>
      </c>
      <c r="AO149" s="19">
        <f t="shared" si="118"/>
        <v>0</v>
      </c>
      <c r="AP149" s="18">
        <f t="shared" si="119"/>
        <v>0</v>
      </c>
      <c r="AQ149" s="19">
        <f t="shared" si="120"/>
        <v>0</v>
      </c>
      <c r="AR149" s="19">
        <f t="shared" si="121"/>
        <v>0</v>
      </c>
      <c r="AS149" s="19">
        <f t="shared" si="122"/>
        <v>1</v>
      </c>
      <c r="AT149" s="18">
        <f t="shared" si="123"/>
        <v>1</v>
      </c>
      <c r="AU149" s="19">
        <f t="shared" si="124"/>
        <v>2</v>
      </c>
    </row>
    <row r="150" spans="1:47" ht="30.75" thickBot="1">
      <c r="A150" s="17">
        <f t="shared" si="100"/>
        <v>128</v>
      </c>
      <c r="B150" s="28" t="s">
        <v>172</v>
      </c>
      <c r="C150" s="33">
        <v>0</v>
      </c>
      <c r="D150" s="35">
        <v>0</v>
      </c>
      <c r="E150" s="34">
        <v>1</v>
      </c>
      <c r="F150" s="18">
        <f t="shared" si="101"/>
        <v>1</v>
      </c>
      <c r="G150" s="42"/>
      <c r="H150" s="43"/>
      <c r="I150" s="44"/>
      <c r="J150" s="18">
        <f t="shared" si="102"/>
        <v>0</v>
      </c>
      <c r="K150" s="51"/>
      <c r="L150" s="52"/>
      <c r="M150" s="53"/>
      <c r="N150" s="18">
        <f t="shared" si="103"/>
        <v>0</v>
      </c>
      <c r="O150" s="60"/>
      <c r="P150" s="61"/>
      <c r="Q150" s="62"/>
      <c r="R150" s="18">
        <f t="shared" si="104"/>
        <v>0</v>
      </c>
      <c r="S150" s="72"/>
      <c r="T150" s="73"/>
      <c r="U150" s="74"/>
      <c r="V150" s="18">
        <f t="shared" si="105"/>
        <v>0</v>
      </c>
      <c r="W150" s="81"/>
      <c r="X150" s="82"/>
      <c r="Y150" s="83"/>
      <c r="Z150" s="18">
        <f t="shared" si="106"/>
        <v>0</v>
      </c>
      <c r="AA150" s="90"/>
      <c r="AB150" s="91"/>
      <c r="AC150" s="92"/>
      <c r="AD150" s="18">
        <f t="shared" si="107"/>
        <v>0</v>
      </c>
      <c r="AE150" s="19">
        <f t="shared" si="108"/>
        <v>0</v>
      </c>
      <c r="AF150" s="19">
        <f t="shared" si="109"/>
        <v>0</v>
      </c>
      <c r="AG150" s="19">
        <f t="shared" si="110"/>
        <v>1</v>
      </c>
      <c r="AH150" s="18">
        <f t="shared" si="111"/>
        <v>1</v>
      </c>
      <c r="AI150" s="19">
        <f t="shared" si="112"/>
        <v>0</v>
      </c>
      <c r="AJ150" s="19">
        <f t="shared" si="113"/>
        <v>0</v>
      </c>
      <c r="AK150" s="19">
        <f t="shared" si="114"/>
        <v>0</v>
      </c>
      <c r="AL150" s="18">
        <f t="shared" si="115"/>
        <v>0</v>
      </c>
      <c r="AM150" s="19">
        <f t="shared" si="116"/>
        <v>0</v>
      </c>
      <c r="AN150" s="19">
        <f t="shared" si="117"/>
        <v>0</v>
      </c>
      <c r="AO150" s="19">
        <f t="shared" si="118"/>
        <v>0</v>
      </c>
      <c r="AP150" s="18">
        <f t="shared" si="119"/>
        <v>0</v>
      </c>
      <c r="AQ150" s="19">
        <f t="shared" si="120"/>
        <v>0</v>
      </c>
      <c r="AR150" s="19">
        <f t="shared" si="121"/>
        <v>0</v>
      </c>
      <c r="AS150" s="19">
        <f t="shared" si="122"/>
        <v>1</v>
      </c>
      <c r="AT150" s="18">
        <f t="shared" si="123"/>
        <v>1</v>
      </c>
      <c r="AU150" s="19">
        <f t="shared" si="124"/>
        <v>2</v>
      </c>
    </row>
    <row r="151" spans="1:47" ht="15.75" thickBot="1">
      <c r="A151" s="17">
        <f t="shared" si="100"/>
        <v>128</v>
      </c>
      <c r="B151" s="28" t="s">
        <v>173</v>
      </c>
      <c r="C151" s="33">
        <v>0</v>
      </c>
      <c r="D151" s="35">
        <v>0</v>
      </c>
      <c r="E151" s="34">
        <v>1</v>
      </c>
      <c r="F151" s="18">
        <f t="shared" si="101"/>
        <v>1</v>
      </c>
      <c r="G151" s="42"/>
      <c r="H151" s="43"/>
      <c r="I151" s="44"/>
      <c r="J151" s="18">
        <f t="shared" si="102"/>
        <v>0</v>
      </c>
      <c r="K151" s="51"/>
      <c r="L151" s="52"/>
      <c r="M151" s="53"/>
      <c r="N151" s="18">
        <f t="shared" si="103"/>
        <v>0</v>
      </c>
      <c r="O151" s="60"/>
      <c r="P151" s="61"/>
      <c r="Q151" s="62"/>
      <c r="R151" s="18">
        <f t="shared" si="104"/>
        <v>0</v>
      </c>
      <c r="S151" s="72"/>
      <c r="T151" s="73"/>
      <c r="U151" s="74"/>
      <c r="V151" s="18">
        <f t="shared" si="105"/>
        <v>0</v>
      </c>
      <c r="W151" s="81"/>
      <c r="X151" s="82"/>
      <c r="Y151" s="83"/>
      <c r="Z151" s="18">
        <f t="shared" si="106"/>
        <v>0</v>
      </c>
      <c r="AA151" s="90"/>
      <c r="AB151" s="91"/>
      <c r="AC151" s="92"/>
      <c r="AD151" s="18">
        <f t="shared" si="107"/>
        <v>0</v>
      </c>
      <c r="AE151" s="19">
        <f t="shared" si="108"/>
        <v>0</v>
      </c>
      <c r="AF151" s="19">
        <f t="shared" si="109"/>
        <v>0</v>
      </c>
      <c r="AG151" s="19">
        <f t="shared" si="110"/>
        <v>1</v>
      </c>
      <c r="AH151" s="18">
        <f t="shared" si="111"/>
        <v>1</v>
      </c>
      <c r="AI151" s="19">
        <f t="shared" si="112"/>
        <v>0</v>
      </c>
      <c r="AJ151" s="19">
        <f t="shared" si="113"/>
        <v>0</v>
      </c>
      <c r="AK151" s="19">
        <f t="shared" si="114"/>
        <v>0</v>
      </c>
      <c r="AL151" s="18">
        <f t="shared" si="115"/>
        <v>0</v>
      </c>
      <c r="AM151" s="19">
        <f t="shared" si="116"/>
        <v>0</v>
      </c>
      <c r="AN151" s="19">
        <f t="shared" si="117"/>
        <v>0</v>
      </c>
      <c r="AO151" s="19">
        <f t="shared" si="118"/>
        <v>0</v>
      </c>
      <c r="AP151" s="18">
        <f t="shared" si="119"/>
        <v>0</v>
      </c>
      <c r="AQ151" s="19">
        <f t="shared" si="120"/>
        <v>0</v>
      </c>
      <c r="AR151" s="19">
        <f t="shared" si="121"/>
        <v>0</v>
      </c>
      <c r="AS151" s="19">
        <f t="shared" si="122"/>
        <v>1</v>
      </c>
      <c r="AT151" s="18">
        <f t="shared" si="123"/>
        <v>1</v>
      </c>
      <c r="AU151" s="19">
        <f t="shared" si="124"/>
        <v>2</v>
      </c>
    </row>
    <row r="152" spans="1:47" ht="15.75" thickBot="1">
      <c r="A152" s="17">
        <f t="shared" si="100"/>
        <v>128</v>
      </c>
      <c r="B152" s="28" t="s">
        <v>174</v>
      </c>
      <c r="C152" s="33">
        <v>0</v>
      </c>
      <c r="D152" s="35">
        <v>0</v>
      </c>
      <c r="E152" s="34">
        <v>1</v>
      </c>
      <c r="F152" s="18">
        <f t="shared" si="101"/>
        <v>1</v>
      </c>
      <c r="G152" s="42"/>
      <c r="H152" s="43"/>
      <c r="I152" s="44"/>
      <c r="J152" s="18">
        <f t="shared" si="102"/>
        <v>0</v>
      </c>
      <c r="K152" s="51"/>
      <c r="L152" s="52"/>
      <c r="M152" s="53"/>
      <c r="N152" s="18">
        <f t="shared" si="103"/>
        <v>0</v>
      </c>
      <c r="O152" s="60"/>
      <c r="P152" s="61"/>
      <c r="Q152" s="62"/>
      <c r="R152" s="18">
        <f t="shared" si="104"/>
        <v>0</v>
      </c>
      <c r="S152" s="72"/>
      <c r="T152" s="73"/>
      <c r="U152" s="74"/>
      <c r="V152" s="18">
        <f t="shared" si="105"/>
        <v>0</v>
      </c>
      <c r="W152" s="81"/>
      <c r="X152" s="82"/>
      <c r="Y152" s="83"/>
      <c r="Z152" s="18">
        <f t="shared" si="106"/>
        <v>0</v>
      </c>
      <c r="AA152" s="90"/>
      <c r="AB152" s="91"/>
      <c r="AC152" s="92"/>
      <c r="AD152" s="18">
        <f t="shared" si="107"/>
        <v>0</v>
      </c>
      <c r="AE152" s="19">
        <f t="shared" si="108"/>
        <v>0</v>
      </c>
      <c r="AF152" s="19">
        <f t="shared" si="109"/>
        <v>0</v>
      </c>
      <c r="AG152" s="19">
        <f t="shared" si="110"/>
        <v>1</v>
      </c>
      <c r="AH152" s="18">
        <f t="shared" si="111"/>
        <v>1</v>
      </c>
      <c r="AI152" s="19">
        <f t="shared" si="112"/>
        <v>0</v>
      </c>
      <c r="AJ152" s="19">
        <f t="shared" si="113"/>
        <v>0</v>
      </c>
      <c r="AK152" s="19">
        <f t="shared" si="114"/>
        <v>0</v>
      </c>
      <c r="AL152" s="18">
        <f t="shared" si="115"/>
        <v>0</v>
      </c>
      <c r="AM152" s="19">
        <f t="shared" si="116"/>
        <v>0</v>
      </c>
      <c r="AN152" s="19">
        <f t="shared" si="117"/>
        <v>0</v>
      </c>
      <c r="AO152" s="19">
        <f t="shared" si="118"/>
        <v>0</v>
      </c>
      <c r="AP152" s="18">
        <f t="shared" si="119"/>
        <v>0</v>
      </c>
      <c r="AQ152" s="19">
        <f t="shared" si="120"/>
        <v>0</v>
      </c>
      <c r="AR152" s="19">
        <f t="shared" si="121"/>
        <v>0</v>
      </c>
      <c r="AS152" s="19">
        <f t="shared" si="122"/>
        <v>1</v>
      </c>
      <c r="AT152" s="18">
        <f t="shared" si="123"/>
        <v>1</v>
      </c>
      <c r="AU152" s="19">
        <f t="shared" si="124"/>
        <v>2</v>
      </c>
    </row>
    <row r="153" spans="1:47" ht="30.75" thickBot="1">
      <c r="A153" s="17">
        <f t="shared" si="100"/>
        <v>128</v>
      </c>
      <c r="B153" s="28" t="s">
        <v>175</v>
      </c>
      <c r="C153" s="33">
        <v>0</v>
      </c>
      <c r="D153" s="35">
        <v>0</v>
      </c>
      <c r="E153" s="34">
        <v>1</v>
      </c>
      <c r="F153" s="18">
        <f t="shared" si="101"/>
        <v>1</v>
      </c>
      <c r="G153" s="42"/>
      <c r="H153" s="43"/>
      <c r="I153" s="44"/>
      <c r="J153" s="18">
        <f t="shared" si="102"/>
        <v>0</v>
      </c>
      <c r="K153" s="51"/>
      <c r="L153" s="52"/>
      <c r="M153" s="53"/>
      <c r="N153" s="18">
        <f t="shared" si="103"/>
        <v>0</v>
      </c>
      <c r="O153" s="60"/>
      <c r="P153" s="61"/>
      <c r="Q153" s="62"/>
      <c r="R153" s="18">
        <f t="shared" si="104"/>
        <v>0</v>
      </c>
      <c r="S153" s="72"/>
      <c r="T153" s="73"/>
      <c r="U153" s="74"/>
      <c r="V153" s="18">
        <f t="shared" si="105"/>
        <v>0</v>
      </c>
      <c r="W153" s="81"/>
      <c r="X153" s="82"/>
      <c r="Y153" s="83"/>
      <c r="Z153" s="18">
        <f t="shared" si="106"/>
        <v>0</v>
      </c>
      <c r="AA153" s="90"/>
      <c r="AB153" s="91"/>
      <c r="AC153" s="92"/>
      <c r="AD153" s="18">
        <f t="shared" si="107"/>
        <v>0</v>
      </c>
      <c r="AE153" s="19">
        <f t="shared" si="108"/>
        <v>0</v>
      </c>
      <c r="AF153" s="19">
        <f t="shared" si="109"/>
        <v>0</v>
      </c>
      <c r="AG153" s="19">
        <f t="shared" si="110"/>
        <v>1</v>
      </c>
      <c r="AH153" s="18">
        <f t="shared" si="111"/>
        <v>1</v>
      </c>
      <c r="AI153" s="19">
        <f t="shared" si="112"/>
        <v>0</v>
      </c>
      <c r="AJ153" s="19">
        <f t="shared" si="113"/>
        <v>0</v>
      </c>
      <c r="AK153" s="19">
        <f t="shared" si="114"/>
        <v>0</v>
      </c>
      <c r="AL153" s="18">
        <f t="shared" si="115"/>
        <v>0</v>
      </c>
      <c r="AM153" s="19">
        <f t="shared" si="116"/>
        <v>0</v>
      </c>
      <c r="AN153" s="19">
        <f t="shared" si="117"/>
        <v>0</v>
      </c>
      <c r="AO153" s="19">
        <f t="shared" si="118"/>
        <v>0</v>
      </c>
      <c r="AP153" s="18">
        <f t="shared" si="119"/>
        <v>0</v>
      </c>
      <c r="AQ153" s="19">
        <f t="shared" si="120"/>
        <v>0</v>
      </c>
      <c r="AR153" s="19">
        <f t="shared" si="121"/>
        <v>0</v>
      </c>
      <c r="AS153" s="19">
        <f t="shared" si="122"/>
        <v>1</v>
      </c>
      <c r="AT153" s="18">
        <f t="shared" si="123"/>
        <v>1</v>
      </c>
      <c r="AU153" s="19">
        <f t="shared" si="124"/>
        <v>2</v>
      </c>
    </row>
    <row r="154" spans="1:47" ht="30.75" thickBot="1">
      <c r="A154" s="17">
        <f t="shared" si="100"/>
        <v>128</v>
      </c>
      <c r="B154" s="28" t="s">
        <v>176</v>
      </c>
      <c r="C154" s="33">
        <v>0</v>
      </c>
      <c r="D154" s="35">
        <v>0</v>
      </c>
      <c r="E154" s="34">
        <v>1</v>
      </c>
      <c r="F154" s="18">
        <f t="shared" si="101"/>
        <v>1</v>
      </c>
      <c r="G154" s="42"/>
      <c r="H154" s="43"/>
      <c r="I154" s="44"/>
      <c r="J154" s="18">
        <f t="shared" si="102"/>
        <v>0</v>
      </c>
      <c r="K154" s="51"/>
      <c r="L154" s="52"/>
      <c r="M154" s="53"/>
      <c r="N154" s="18">
        <f t="shared" si="103"/>
        <v>0</v>
      </c>
      <c r="O154" s="60"/>
      <c r="P154" s="61"/>
      <c r="Q154" s="62"/>
      <c r="R154" s="18">
        <f t="shared" si="104"/>
        <v>0</v>
      </c>
      <c r="S154" s="72"/>
      <c r="T154" s="73"/>
      <c r="U154" s="74"/>
      <c r="V154" s="18">
        <f t="shared" si="105"/>
        <v>0</v>
      </c>
      <c r="W154" s="81"/>
      <c r="X154" s="82"/>
      <c r="Y154" s="83"/>
      <c r="Z154" s="18">
        <f t="shared" si="106"/>
        <v>0</v>
      </c>
      <c r="AA154" s="90"/>
      <c r="AB154" s="91"/>
      <c r="AC154" s="92"/>
      <c r="AD154" s="18">
        <f t="shared" si="107"/>
        <v>0</v>
      </c>
      <c r="AE154" s="19">
        <f t="shared" si="108"/>
        <v>0</v>
      </c>
      <c r="AF154" s="19">
        <f t="shared" si="109"/>
        <v>0</v>
      </c>
      <c r="AG154" s="19">
        <f t="shared" si="110"/>
        <v>1</v>
      </c>
      <c r="AH154" s="18">
        <f t="shared" si="111"/>
        <v>1</v>
      </c>
      <c r="AI154" s="19">
        <f t="shared" si="112"/>
        <v>0</v>
      </c>
      <c r="AJ154" s="19">
        <f t="shared" si="113"/>
        <v>0</v>
      </c>
      <c r="AK154" s="19">
        <f t="shared" si="114"/>
        <v>0</v>
      </c>
      <c r="AL154" s="18">
        <f t="shared" si="115"/>
        <v>0</v>
      </c>
      <c r="AM154" s="19">
        <f t="shared" si="116"/>
        <v>0</v>
      </c>
      <c r="AN154" s="19">
        <f t="shared" si="117"/>
        <v>0</v>
      </c>
      <c r="AO154" s="19">
        <f t="shared" si="118"/>
        <v>0</v>
      </c>
      <c r="AP154" s="18">
        <f t="shared" si="119"/>
        <v>0</v>
      </c>
      <c r="AQ154" s="19">
        <f t="shared" si="120"/>
        <v>0</v>
      </c>
      <c r="AR154" s="19">
        <f t="shared" si="121"/>
        <v>0</v>
      </c>
      <c r="AS154" s="19">
        <f t="shared" si="122"/>
        <v>1</v>
      </c>
      <c r="AT154" s="18">
        <f t="shared" si="123"/>
        <v>1</v>
      </c>
      <c r="AU154" s="19">
        <f t="shared" si="124"/>
        <v>2</v>
      </c>
    </row>
    <row r="155" spans="1:47" ht="15.75" thickBot="1">
      <c r="A155" s="17">
        <f t="shared" si="100"/>
        <v>128</v>
      </c>
      <c r="B155" s="28" t="s">
        <v>177</v>
      </c>
      <c r="C155" s="33">
        <v>0</v>
      </c>
      <c r="D155" s="35">
        <v>0</v>
      </c>
      <c r="E155" s="34">
        <v>1</v>
      </c>
      <c r="F155" s="18">
        <f t="shared" si="101"/>
        <v>1</v>
      </c>
      <c r="G155" s="42"/>
      <c r="H155" s="43"/>
      <c r="I155" s="44"/>
      <c r="J155" s="18">
        <f t="shared" si="102"/>
        <v>0</v>
      </c>
      <c r="K155" s="51"/>
      <c r="L155" s="52"/>
      <c r="M155" s="53"/>
      <c r="N155" s="18">
        <f t="shared" si="103"/>
        <v>0</v>
      </c>
      <c r="O155" s="60"/>
      <c r="P155" s="61"/>
      <c r="Q155" s="62"/>
      <c r="R155" s="18">
        <f t="shared" si="104"/>
        <v>0</v>
      </c>
      <c r="S155" s="72"/>
      <c r="T155" s="73"/>
      <c r="U155" s="74"/>
      <c r="V155" s="18">
        <f t="shared" si="105"/>
        <v>0</v>
      </c>
      <c r="W155" s="81"/>
      <c r="X155" s="82"/>
      <c r="Y155" s="83"/>
      <c r="Z155" s="18">
        <f t="shared" si="106"/>
        <v>0</v>
      </c>
      <c r="AA155" s="90"/>
      <c r="AB155" s="91"/>
      <c r="AC155" s="92"/>
      <c r="AD155" s="18">
        <f t="shared" si="107"/>
        <v>0</v>
      </c>
      <c r="AE155" s="19">
        <f t="shared" si="108"/>
        <v>0</v>
      </c>
      <c r="AF155" s="19">
        <f t="shared" si="109"/>
        <v>0</v>
      </c>
      <c r="AG155" s="19">
        <f t="shared" si="110"/>
        <v>1</v>
      </c>
      <c r="AH155" s="18">
        <f t="shared" si="111"/>
        <v>1</v>
      </c>
      <c r="AI155" s="19">
        <f t="shared" si="112"/>
        <v>0</v>
      </c>
      <c r="AJ155" s="19">
        <f t="shared" si="113"/>
        <v>0</v>
      </c>
      <c r="AK155" s="19">
        <f t="shared" si="114"/>
        <v>0</v>
      </c>
      <c r="AL155" s="18">
        <f t="shared" si="115"/>
        <v>0</v>
      </c>
      <c r="AM155" s="19">
        <f t="shared" si="116"/>
        <v>0</v>
      </c>
      <c r="AN155" s="19">
        <f t="shared" si="117"/>
        <v>0</v>
      </c>
      <c r="AO155" s="19">
        <f t="shared" si="118"/>
        <v>0</v>
      </c>
      <c r="AP155" s="18">
        <f t="shared" si="119"/>
        <v>0</v>
      </c>
      <c r="AQ155" s="19">
        <f t="shared" si="120"/>
        <v>0</v>
      </c>
      <c r="AR155" s="19">
        <f t="shared" si="121"/>
        <v>0</v>
      </c>
      <c r="AS155" s="19">
        <f t="shared" si="122"/>
        <v>1</v>
      </c>
      <c r="AT155" s="18">
        <f t="shared" si="123"/>
        <v>1</v>
      </c>
      <c r="AU155" s="19">
        <f t="shared" si="124"/>
        <v>2</v>
      </c>
    </row>
    <row r="156" spans="1:47" ht="30.75" thickBot="1">
      <c r="A156" s="17">
        <f t="shared" si="100"/>
        <v>128</v>
      </c>
      <c r="B156" s="28" t="s">
        <v>178</v>
      </c>
      <c r="C156" s="33">
        <v>0</v>
      </c>
      <c r="D156" s="35">
        <v>0</v>
      </c>
      <c r="E156" s="34">
        <v>1</v>
      </c>
      <c r="F156" s="18">
        <f t="shared" si="101"/>
        <v>1</v>
      </c>
      <c r="G156" s="42"/>
      <c r="H156" s="43"/>
      <c r="I156" s="44"/>
      <c r="J156" s="18">
        <f t="shared" si="102"/>
        <v>0</v>
      </c>
      <c r="K156" s="51"/>
      <c r="L156" s="52"/>
      <c r="M156" s="53"/>
      <c r="N156" s="18">
        <f t="shared" si="103"/>
        <v>0</v>
      </c>
      <c r="O156" s="60"/>
      <c r="P156" s="61"/>
      <c r="Q156" s="62"/>
      <c r="R156" s="18">
        <f t="shared" si="104"/>
        <v>0</v>
      </c>
      <c r="S156" s="72"/>
      <c r="T156" s="73"/>
      <c r="U156" s="74"/>
      <c r="V156" s="18">
        <f t="shared" si="105"/>
        <v>0</v>
      </c>
      <c r="W156" s="81"/>
      <c r="X156" s="82"/>
      <c r="Y156" s="83"/>
      <c r="Z156" s="18">
        <f t="shared" si="106"/>
        <v>0</v>
      </c>
      <c r="AA156" s="90"/>
      <c r="AB156" s="91"/>
      <c r="AC156" s="92"/>
      <c r="AD156" s="18">
        <f t="shared" si="107"/>
        <v>0</v>
      </c>
      <c r="AE156" s="19">
        <f t="shared" si="108"/>
        <v>0</v>
      </c>
      <c r="AF156" s="19">
        <f t="shared" si="109"/>
        <v>0</v>
      </c>
      <c r="AG156" s="19">
        <f t="shared" si="110"/>
        <v>1</v>
      </c>
      <c r="AH156" s="18">
        <f t="shared" si="111"/>
        <v>1</v>
      </c>
      <c r="AI156" s="19">
        <f t="shared" si="112"/>
        <v>0</v>
      </c>
      <c r="AJ156" s="19">
        <f t="shared" si="113"/>
        <v>0</v>
      </c>
      <c r="AK156" s="19">
        <f t="shared" si="114"/>
        <v>0</v>
      </c>
      <c r="AL156" s="18">
        <f t="shared" si="115"/>
        <v>0</v>
      </c>
      <c r="AM156" s="19">
        <f t="shared" si="116"/>
        <v>0</v>
      </c>
      <c r="AN156" s="19">
        <f t="shared" si="117"/>
        <v>0</v>
      </c>
      <c r="AO156" s="19">
        <f t="shared" si="118"/>
        <v>0</v>
      </c>
      <c r="AP156" s="18">
        <f t="shared" si="119"/>
        <v>0</v>
      </c>
      <c r="AQ156" s="19">
        <f t="shared" si="120"/>
        <v>0</v>
      </c>
      <c r="AR156" s="19">
        <f t="shared" si="121"/>
        <v>0</v>
      </c>
      <c r="AS156" s="19">
        <f t="shared" si="122"/>
        <v>1</v>
      </c>
      <c r="AT156" s="18">
        <f t="shared" si="123"/>
        <v>1</v>
      </c>
      <c r="AU156" s="19">
        <f t="shared" si="124"/>
        <v>2</v>
      </c>
    </row>
    <row r="157" spans="1:47" ht="15.75" thickBot="1">
      <c r="A157" s="17">
        <f t="shared" si="100"/>
        <v>128</v>
      </c>
      <c r="B157" s="28" t="s">
        <v>179</v>
      </c>
      <c r="C157" s="33">
        <v>0</v>
      </c>
      <c r="D157" s="35">
        <v>0</v>
      </c>
      <c r="E157" s="34">
        <v>1</v>
      </c>
      <c r="F157" s="18">
        <f t="shared" si="101"/>
        <v>1</v>
      </c>
      <c r="G157" s="42"/>
      <c r="H157" s="43"/>
      <c r="I157" s="44"/>
      <c r="J157" s="18">
        <f t="shared" si="102"/>
        <v>0</v>
      </c>
      <c r="K157" s="51"/>
      <c r="L157" s="52"/>
      <c r="M157" s="53"/>
      <c r="N157" s="18">
        <f t="shared" si="103"/>
        <v>0</v>
      </c>
      <c r="O157" s="60"/>
      <c r="P157" s="61"/>
      <c r="Q157" s="62"/>
      <c r="R157" s="18">
        <f t="shared" si="104"/>
        <v>0</v>
      </c>
      <c r="S157" s="72"/>
      <c r="T157" s="73"/>
      <c r="U157" s="74"/>
      <c r="V157" s="18">
        <f t="shared" si="105"/>
        <v>0</v>
      </c>
      <c r="W157" s="81"/>
      <c r="X157" s="82"/>
      <c r="Y157" s="83"/>
      <c r="Z157" s="18">
        <f t="shared" si="106"/>
        <v>0</v>
      </c>
      <c r="AA157" s="90"/>
      <c r="AB157" s="91"/>
      <c r="AC157" s="92"/>
      <c r="AD157" s="18">
        <f t="shared" si="107"/>
        <v>0</v>
      </c>
      <c r="AE157" s="19">
        <f t="shared" si="108"/>
        <v>0</v>
      </c>
      <c r="AF157" s="19">
        <f t="shared" si="109"/>
        <v>0</v>
      </c>
      <c r="AG157" s="19">
        <f t="shared" si="110"/>
        <v>1</v>
      </c>
      <c r="AH157" s="18">
        <f t="shared" si="111"/>
        <v>1</v>
      </c>
      <c r="AI157" s="19">
        <f t="shared" si="112"/>
        <v>0</v>
      </c>
      <c r="AJ157" s="19">
        <f t="shared" si="113"/>
        <v>0</v>
      </c>
      <c r="AK157" s="19">
        <f t="shared" si="114"/>
        <v>0</v>
      </c>
      <c r="AL157" s="18">
        <f t="shared" si="115"/>
        <v>0</v>
      </c>
      <c r="AM157" s="19">
        <f t="shared" si="116"/>
        <v>0</v>
      </c>
      <c r="AN157" s="19">
        <f t="shared" si="117"/>
        <v>0</v>
      </c>
      <c r="AO157" s="19">
        <f t="shared" si="118"/>
        <v>0</v>
      </c>
      <c r="AP157" s="18">
        <f t="shared" si="119"/>
        <v>0</v>
      </c>
      <c r="AQ157" s="19">
        <f t="shared" si="120"/>
        <v>0</v>
      </c>
      <c r="AR157" s="19">
        <f t="shared" si="121"/>
        <v>0</v>
      </c>
      <c r="AS157" s="19">
        <f t="shared" si="122"/>
        <v>1</v>
      </c>
      <c r="AT157" s="18">
        <f t="shared" si="123"/>
        <v>1</v>
      </c>
      <c r="AU157" s="19">
        <f t="shared" si="124"/>
        <v>2</v>
      </c>
    </row>
    <row r="158" spans="1:47" ht="15.75" thickBot="1">
      <c r="A158" s="17">
        <f t="shared" si="100"/>
        <v>128</v>
      </c>
      <c r="B158" s="28" t="s">
        <v>180</v>
      </c>
      <c r="C158" s="33">
        <v>0</v>
      </c>
      <c r="D158" s="35">
        <v>0</v>
      </c>
      <c r="E158" s="34">
        <v>1</v>
      </c>
      <c r="F158" s="18">
        <f t="shared" si="101"/>
        <v>1</v>
      </c>
      <c r="G158" s="42"/>
      <c r="H158" s="43"/>
      <c r="I158" s="44"/>
      <c r="J158" s="18">
        <f t="shared" si="102"/>
        <v>0</v>
      </c>
      <c r="K158" s="51"/>
      <c r="L158" s="52"/>
      <c r="M158" s="53"/>
      <c r="N158" s="18">
        <f t="shared" si="103"/>
        <v>0</v>
      </c>
      <c r="O158" s="60"/>
      <c r="P158" s="61"/>
      <c r="Q158" s="62"/>
      <c r="R158" s="18">
        <f t="shared" si="104"/>
        <v>0</v>
      </c>
      <c r="S158" s="72"/>
      <c r="T158" s="73"/>
      <c r="U158" s="74"/>
      <c r="V158" s="18">
        <f t="shared" si="105"/>
        <v>0</v>
      </c>
      <c r="W158" s="81"/>
      <c r="X158" s="82"/>
      <c r="Y158" s="83"/>
      <c r="Z158" s="18">
        <f t="shared" si="106"/>
        <v>0</v>
      </c>
      <c r="AA158" s="90"/>
      <c r="AB158" s="91"/>
      <c r="AC158" s="92"/>
      <c r="AD158" s="18">
        <f t="shared" si="107"/>
        <v>0</v>
      </c>
      <c r="AE158" s="19">
        <f t="shared" si="108"/>
        <v>0</v>
      </c>
      <c r="AF158" s="19">
        <f t="shared" si="109"/>
        <v>0</v>
      </c>
      <c r="AG158" s="19">
        <f t="shared" si="110"/>
        <v>1</v>
      </c>
      <c r="AH158" s="18">
        <f t="shared" si="111"/>
        <v>1</v>
      </c>
      <c r="AI158" s="19">
        <f t="shared" si="112"/>
        <v>0</v>
      </c>
      <c r="AJ158" s="19">
        <f t="shared" si="113"/>
        <v>0</v>
      </c>
      <c r="AK158" s="19">
        <f t="shared" si="114"/>
        <v>0</v>
      </c>
      <c r="AL158" s="18">
        <f t="shared" si="115"/>
        <v>0</v>
      </c>
      <c r="AM158" s="19">
        <f t="shared" si="116"/>
        <v>0</v>
      </c>
      <c r="AN158" s="19">
        <f t="shared" si="117"/>
        <v>0</v>
      </c>
      <c r="AO158" s="19">
        <f t="shared" si="118"/>
        <v>0</v>
      </c>
      <c r="AP158" s="18">
        <f t="shared" si="119"/>
        <v>0</v>
      </c>
      <c r="AQ158" s="19">
        <f t="shared" si="120"/>
        <v>0</v>
      </c>
      <c r="AR158" s="19">
        <f t="shared" si="121"/>
        <v>0</v>
      </c>
      <c r="AS158" s="19">
        <f t="shared" si="122"/>
        <v>1</v>
      </c>
      <c r="AT158" s="18">
        <f t="shared" si="123"/>
        <v>1</v>
      </c>
      <c r="AU158" s="19">
        <f t="shared" si="124"/>
        <v>2</v>
      </c>
    </row>
    <row r="159" spans="1:47" ht="30.75" thickBot="1">
      <c r="A159" s="17">
        <f t="shared" si="100"/>
        <v>128</v>
      </c>
      <c r="B159" s="28" t="s">
        <v>181</v>
      </c>
      <c r="C159" s="33">
        <v>0</v>
      </c>
      <c r="D159" s="35">
        <v>0</v>
      </c>
      <c r="E159" s="34">
        <v>1</v>
      </c>
      <c r="F159" s="18">
        <f t="shared" si="101"/>
        <v>1</v>
      </c>
      <c r="G159" s="42"/>
      <c r="H159" s="43"/>
      <c r="I159" s="44"/>
      <c r="J159" s="18">
        <f t="shared" si="102"/>
        <v>0</v>
      </c>
      <c r="K159" s="51"/>
      <c r="L159" s="52"/>
      <c r="M159" s="53"/>
      <c r="N159" s="18">
        <f t="shared" si="103"/>
        <v>0</v>
      </c>
      <c r="O159" s="60"/>
      <c r="P159" s="61"/>
      <c r="Q159" s="62"/>
      <c r="R159" s="18">
        <f t="shared" si="104"/>
        <v>0</v>
      </c>
      <c r="S159" s="72"/>
      <c r="T159" s="73"/>
      <c r="U159" s="74"/>
      <c r="V159" s="18">
        <f t="shared" si="105"/>
        <v>0</v>
      </c>
      <c r="W159" s="81"/>
      <c r="X159" s="82"/>
      <c r="Y159" s="83"/>
      <c r="Z159" s="18">
        <f t="shared" si="106"/>
        <v>0</v>
      </c>
      <c r="AA159" s="90"/>
      <c r="AB159" s="91"/>
      <c r="AC159" s="92"/>
      <c r="AD159" s="18">
        <f t="shared" si="107"/>
        <v>0</v>
      </c>
      <c r="AE159" s="19">
        <f t="shared" si="108"/>
        <v>0</v>
      </c>
      <c r="AF159" s="19">
        <f t="shared" si="109"/>
        <v>0</v>
      </c>
      <c r="AG159" s="19">
        <f t="shared" si="110"/>
        <v>1</v>
      </c>
      <c r="AH159" s="18">
        <f t="shared" si="111"/>
        <v>1</v>
      </c>
      <c r="AI159" s="19">
        <f t="shared" si="112"/>
        <v>0</v>
      </c>
      <c r="AJ159" s="19">
        <f t="shared" si="113"/>
        <v>0</v>
      </c>
      <c r="AK159" s="19">
        <f t="shared" si="114"/>
        <v>0</v>
      </c>
      <c r="AL159" s="18">
        <f t="shared" si="115"/>
        <v>0</v>
      </c>
      <c r="AM159" s="19">
        <f t="shared" si="116"/>
        <v>0</v>
      </c>
      <c r="AN159" s="19">
        <f t="shared" si="117"/>
        <v>0</v>
      </c>
      <c r="AO159" s="19">
        <f t="shared" si="118"/>
        <v>0</v>
      </c>
      <c r="AP159" s="18">
        <f t="shared" si="119"/>
        <v>0</v>
      </c>
      <c r="AQ159" s="19">
        <f t="shared" si="120"/>
        <v>0</v>
      </c>
      <c r="AR159" s="19">
        <f t="shared" si="121"/>
        <v>0</v>
      </c>
      <c r="AS159" s="19">
        <f t="shared" si="122"/>
        <v>1</v>
      </c>
      <c r="AT159" s="18">
        <f t="shared" si="123"/>
        <v>1</v>
      </c>
      <c r="AU159" s="19">
        <f t="shared" si="124"/>
        <v>2</v>
      </c>
    </row>
    <row r="160" spans="1:47" ht="30.75" thickBot="1">
      <c r="A160" s="17">
        <f t="shared" si="100"/>
        <v>128</v>
      </c>
      <c r="B160" s="28" t="s">
        <v>182</v>
      </c>
      <c r="C160" s="33">
        <v>0</v>
      </c>
      <c r="D160" s="35">
        <v>0</v>
      </c>
      <c r="E160" s="34">
        <v>1</v>
      </c>
      <c r="F160" s="18">
        <f t="shared" si="101"/>
        <v>1</v>
      </c>
      <c r="G160" s="42"/>
      <c r="H160" s="43"/>
      <c r="I160" s="44"/>
      <c r="J160" s="18">
        <f t="shared" si="102"/>
        <v>0</v>
      </c>
      <c r="K160" s="51"/>
      <c r="L160" s="52"/>
      <c r="M160" s="53"/>
      <c r="N160" s="18">
        <f t="shared" si="103"/>
        <v>0</v>
      </c>
      <c r="O160" s="60"/>
      <c r="P160" s="61"/>
      <c r="Q160" s="62"/>
      <c r="R160" s="18">
        <f t="shared" si="104"/>
        <v>0</v>
      </c>
      <c r="S160" s="72"/>
      <c r="T160" s="73"/>
      <c r="U160" s="74"/>
      <c r="V160" s="18">
        <f t="shared" si="105"/>
        <v>0</v>
      </c>
      <c r="W160" s="81"/>
      <c r="X160" s="82"/>
      <c r="Y160" s="83"/>
      <c r="Z160" s="18">
        <f t="shared" si="106"/>
        <v>0</v>
      </c>
      <c r="AA160" s="90"/>
      <c r="AB160" s="91"/>
      <c r="AC160" s="92"/>
      <c r="AD160" s="18">
        <f t="shared" si="107"/>
        <v>0</v>
      </c>
      <c r="AE160" s="19">
        <f t="shared" si="108"/>
        <v>0</v>
      </c>
      <c r="AF160" s="19">
        <f t="shared" si="109"/>
        <v>0</v>
      </c>
      <c r="AG160" s="19">
        <f t="shared" si="110"/>
        <v>1</v>
      </c>
      <c r="AH160" s="18">
        <f t="shared" si="111"/>
        <v>1</v>
      </c>
      <c r="AI160" s="19">
        <f t="shared" si="112"/>
        <v>0</v>
      </c>
      <c r="AJ160" s="19">
        <f t="shared" si="113"/>
        <v>0</v>
      </c>
      <c r="AK160" s="19">
        <f t="shared" si="114"/>
        <v>0</v>
      </c>
      <c r="AL160" s="18">
        <f t="shared" si="115"/>
        <v>0</v>
      </c>
      <c r="AM160" s="19">
        <f t="shared" si="116"/>
        <v>0</v>
      </c>
      <c r="AN160" s="19">
        <f t="shared" si="117"/>
        <v>0</v>
      </c>
      <c r="AO160" s="19">
        <f t="shared" si="118"/>
        <v>0</v>
      </c>
      <c r="AP160" s="18">
        <f t="shared" si="119"/>
        <v>0</v>
      </c>
      <c r="AQ160" s="19">
        <f t="shared" si="120"/>
        <v>0</v>
      </c>
      <c r="AR160" s="19">
        <f t="shared" si="121"/>
        <v>0</v>
      </c>
      <c r="AS160" s="19">
        <f t="shared" si="122"/>
        <v>1</v>
      </c>
      <c r="AT160" s="18">
        <f t="shared" si="123"/>
        <v>1</v>
      </c>
      <c r="AU160" s="19">
        <f t="shared" si="124"/>
        <v>2</v>
      </c>
    </row>
    <row r="161" spans="1:47" ht="15.75" thickBot="1">
      <c r="A161" s="17">
        <f t="shared" si="100"/>
        <v>128</v>
      </c>
      <c r="B161" s="28" t="s">
        <v>183</v>
      </c>
      <c r="C161" s="33">
        <v>0</v>
      </c>
      <c r="D161" s="35">
        <v>0</v>
      </c>
      <c r="E161" s="34">
        <v>1</v>
      </c>
      <c r="F161" s="18">
        <f t="shared" si="101"/>
        <v>1</v>
      </c>
      <c r="G161" s="42"/>
      <c r="H161" s="43"/>
      <c r="I161" s="44"/>
      <c r="J161" s="18">
        <f t="shared" si="102"/>
        <v>0</v>
      </c>
      <c r="K161" s="51"/>
      <c r="L161" s="52"/>
      <c r="M161" s="53"/>
      <c r="N161" s="18">
        <f t="shared" si="103"/>
        <v>0</v>
      </c>
      <c r="O161" s="60"/>
      <c r="P161" s="61"/>
      <c r="Q161" s="62"/>
      <c r="R161" s="18">
        <f t="shared" si="104"/>
        <v>0</v>
      </c>
      <c r="S161" s="72"/>
      <c r="T161" s="73"/>
      <c r="U161" s="74"/>
      <c r="V161" s="18">
        <f t="shared" si="105"/>
        <v>0</v>
      </c>
      <c r="W161" s="81"/>
      <c r="X161" s="82"/>
      <c r="Y161" s="83"/>
      <c r="Z161" s="18">
        <f t="shared" si="106"/>
        <v>0</v>
      </c>
      <c r="AA161" s="90"/>
      <c r="AB161" s="91"/>
      <c r="AC161" s="92"/>
      <c r="AD161" s="18">
        <f t="shared" si="107"/>
        <v>0</v>
      </c>
      <c r="AE161" s="19">
        <f t="shared" si="108"/>
        <v>0</v>
      </c>
      <c r="AF161" s="19">
        <f t="shared" si="109"/>
        <v>0</v>
      </c>
      <c r="AG161" s="19">
        <f t="shared" si="110"/>
        <v>1</v>
      </c>
      <c r="AH161" s="18">
        <f t="shared" si="111"/>
        <v>1</v>
      </c>
      <c r="AI161" s="19">
        <f t="shared" si="112"/>
        <v>0</v>
      </c>
      <c r="AJ161" s="19">
        <f t="shared" si="113"/>
        <v>0</v>
      </c>
      <c r="AK161" s="19">
        <f t="shared" si="114"/>
        <v>0</v>
      </c>
      <c r="AL161" s="18">
        <f t="shared" si="115"/>
        <v>0</v>
      </c>
      <c r="AM161" s="19">
        <f t="shared" si="116"/>
        <v>0</v>
      </c>
      <c r="AN161" s="19">
        <f t="shared" si="117"/>
        <v>0</v>
      </c>
      <c r="AO161" s="19">
        <f t="shared" si="118"/>
        <v>0</v>
      </c>
      <c r="AP161" s="18">
        <f t="shared" si="119"/>
        <v>0</v>
      </c>
      <c r="AQ161" s="19">
        <f t="shared" si="120"/>
        <v>0</v>
      </c>
      <c r="AR161" s="19">
        <f t="shared" si="121"/>
        <v>0</v>
      </c>
      <c r="AS161" s="19">
        <f t="shared" si="122"/>
        <v>1</v>
      </c>
      <c r="AT161" s="18">
        <f t="shared" si="123"/>
        <v>1</v>
      </c>
      <c r="AU161" s="19">
        <f t="shared" si="124"/>
        <v>2</v>
      </c>
    </row>
    <row r="162" spans="1:47" ht="30.75" thickBot="1">
      <c r="A162" s="17">
        <f t="shared" si="100"/>
        <v>159</v>
      </c>
      <c r="B162" s="28" t="s">
        <v>184</v>
      </c>
      <c r="C162" s="33"/>
      <c r="D162" s="35"/>
      <c r="E162" s="34"/>
      <c r="F162" s="18">
        <f t="shared" si="101"/>
        <v>0</v>
      </c>
      <c r="G162" s="42"/>
      <c r="H162" s="43"/>
      <c r="I162" s="44"/>
      <c r="J162" s="18">
        <f t="shared" si="102"/>
        <v>0</v>
      </c>
      <c r="K162" s="51"/>
      <c r="L162" s="52"/>
      <c r="M162" s="53"/>
      <c r="N162" s="18">
        <f t="shared" si="103"/>
        <v>0</v>
      </c>
      <c r="O162" s="60"/>
      <c r="P162" s="61"/>
      <c r="Q162" s="62"/>
      <c r="R162" s="18">
        <f t="shared" si="104"/>
        <v>0</v>
      </c>
      <c r="S162" s="72">
        <v>0</v>
      </c>
      <c r="T162" s="73">
        <v>0</v>
      </c>
      <c r="U162" s="74">
        <v>1</v>
      </c>
      <c r="V162" s="18">
        <f t="shared" si="105"/>
        <v>1</v>
      </c>
      <c r="W162" s="81"/>
      <c r="X162" s="82"/>
      <c r="Y162" s="83"/>
      <c r="Z162" s="18">
        <f t="shared" si="106"/>
        <v>0</v>
      </c>
      <c r="AA162" s="90"/>
      <c r="AB162" s="91"/>
      <c r="AC162" s="92"/>
      <c r="AD162" s="18">
        <f t="shared" si="107"/>
        <v>0</v>
      </c>
      <c r="AE162" s="19">
        <f t="shared" si="108"/>
        <v>0</v>
      </c>
      <c r="AF162" s="19">
        <f t="shared" si="109"/>
        <v>0</v>
      </c>
      <c r="AG162" s="19">
        <f t="shared" si="110"/>
        <v>0</v>
      </c>
      <c r="AH162" s="18">
        <f t="shared" si="111"/>
        <v>0</v>
      </c>
      <c r="AI162" s="19">
        <f t="shared" si="112"/>
        <v>0</v>
      </c>
      <c r="AJ162" s="19">
        <f t="shared" si="113"/>
        <v>0</v>
      </c>
      <c r="AK162" s="19">
        <f t="shared" si="114"/>
        <v>1</v>
      </c>
      <c r="AL162" s="18">
        <f t="shared" si="115"/>
        <v>1</v>
      </c>
      <c r="AM162" s="19">
        <f t="shared" si="116"/>
        <v>0</v>
      </c>
      <c r="AN162" s="19">
        <f t="shared" si="117"/>
        <v>0</v>
      </c>
      <c r="AO162" s="19">
        <f t="shared" si="118"/>
        <v>0</v>
      </c>
      <c r="AP162" s="18">
        <f t="shared" si="119"/>
        <v>0</v>
      </c>
      <c r="AQ162" s="19">
        <f t="shared" si="120"/>
        <v>0</v>
      </c>
      <c r="AR162" s="19">
        <f t="shared" si="121"/>
        <v>0</v>
      </c>
      <c r="AS162" s="19">
        <f t="shared" si="122"/>
        <v>1</v>
      </c>
      <c r="AT162" s="18">
        <f t="shared" si="123"/>
        <v>1</v>
      </c>
      <c r="AU162" s="19">
        <f t="shared" si="124"/>
        <v>1.5</v>
      </c>
    </row>
    <row r="163" spans="1:47" ht="15.75" thickBot="1">
      <c r="A163" s="17">
        <f t="shared" si="100"/>
        <v>159</v>
      </c>
      <c r="B163" s="28" t="s">
        <v>185</v>
      </c>
      <c r="C163" s="33"/>
      <c r="D163" s="35"/>
      <c r="E163" s="34"/>
      <c r="F163" s="18">
        <f t="shared" si="101"/>
        <v>0</v>
      </c>
      <c r="G163" s="42"/>
      <c r="H163" s="43"/>
      <c r="I163" s="44"/>
      <c r="J163" s="18">
        <f t="shared" si="102"/>
        <v>0</v>
      </c>
      <c r="K163" s="51"/>
      <c r="L163" s="52"/>
      <c r="M163" s="53"/>
      <c r="N163" s="18">
        <f t="shared" si="103"/>
        <v>0</v>
      </c>
      <c r="O163" s="60"/>
      <c r="P163" s="61"/>
      <c r="Q163" s="62"/>
      <c r="R163" s="18">
        <f t="shared" si="104"/>
        <v>0</v>
      </c>
      <c r="S163" s="72">
        <v>0</v>
      </c>
      <c r="T163" s="73">
        <v>0</v>
      </c>
      <c r="U163" s="74">
        <v>1</v>
      </c>
      <c r="V163" s="18">
        <f t="shared" si="105"/>
        <v>1</v>
      </c>
      <c r="W163" s="81"/>
      <c r="X163" s="82"/>
      <c r="Y163" s="83"/>
      <c r="Z163" s="18">
        <f t="shared" si="106"/>
        <v>0</v>
      </c>
      <c r="AA163" s="90"/>
      <c r="AB163" s="91"/>
      <c r="AC163" s="92"/>
      <c r="AD163" s="18">
        <f t="shared" si="107"/>
        <v>0</v>
      </c>
      <c r="AE163" s="19">
        <f t="shared" si="108"/>
        <v>0</v>
      </c>
      <c r="AF163" s="19">
        <f t="shared" si="109"/>
        <v>0</v>
      </c>
      <c r="AG163" s="19">
        <f t="shared" si="110"/>
        <v>0</v>
      </c>
      <c r="AH163" s="18">
        <f t="shared" si="111"/>
        <v>0</v>
      </c>
      <c r="AI163" s="19">
        <f t="shared" si="112"/>
        <v>0</v>
      </c>
      <c r="AJ163" s="19">
        <f t="shared" si="113"/>
        <v>0</v>
      </c>
      <c r="AK163" s="19">
        <f t="shared" si="114"/>
        <v>1</v>
      </c>
      <c r="AL163" s="18">
        <f t="shared" si="115"/>
        <v>1</v>
      </c>
      <c r="AM163" s="19">
        <f t="shared" si="116"/>
        <v>0</v>
      </c>
      <c r="AN163" s="19">
        <f t="shared" si="117"/>
        <v>0</v>
      </c>
      <c r="AO163" s="19">
        <f t="shared" si="118"/>
        <v>0</v>
      </c>
      <c r="AP163" s="18">
        <f t="shared" si="119"/>
        <v>0</v>
      </c>
      <c r="AQ163" s="19">
        <f t="shared" si="120"/>
        <v>0</v>
      </c>
      <c r="AR163" s="19">
        <f t="shared" si="121"/>
        <v>0</v>
      </c>
      <c r="AS163" s="19">
        <f t="shared" si="122"/>
        <v>1</v>
      </c>
      <c r="AT163" s="18">
        <f t="shared" si="123"/>
        <v>1</v>
      </c>
      <c r="AU163" s="19">
        <f t="shared" si="124"/>
        <v>1.5</v>
      </c>
    </row>
    <row r="164" spans="1:47" ht="30.75" thickBot="1">
      <c r="A164" s="17">
        <f t="shared" si="100"/>
        <v>159</v>
      </c>
      <c r="B164" s="29" t="s">
        <v>186</v>
      </c>
      <c r="C164" s="36"/>
      <c r="D164" s="38"/>
      <c r="E164" s="37"/>
      <c r="F164" s="18">
        <f>C164+D164+E164</f>
        <v>0</v>
      </c>
      <c r="G164" s="45"/>
      <c r="H164" s="47"/>
      <c r="I164" s="46"/>
      <c r="J164" s="18">
        <f>G164+H164+I164</f>
        <v>0</v>
      </c>
      <c r="K164" s="54"/>
      <c r="L164" s="55"/>
      <c r="M164" s="56"/>
      <c r="N164" s="18">
        <f>K164+L164+M164</f>
        <v>0</v>
      </c>
      <c r="O164" s="63"/>
      <c r="P164" s="64"/>
      <c r="Q164" s="65"/>
      <c r="R164" s="18">
        <f>O164+P164+Q164</f>
        <v>0</v>
      </c>
      <c r="S164" s="75">
        <v>0</v>
      </c>
      <c r="T164" s="76">
        <v>0</v>
      </c>
      <c r="U164" s="77">
        <v>1</v>
      </c>
      <c r="V164" s="18">
        <f>S164+T164+U164</f>
        <v>1</v>
      </c>
      <c r="W164" s="84"/>
      <c r="X164" s="86"/>
      <c r="Y164" s="85"/>
      <c r="Z164" s="18">
        <f>W164+X164+Y164</f>
        <v>0</v>
      </c>
      <c r="AA164" s="93"/>
      <c r="AB164" s="94"/>
      <c r="AC164" s="95"/>
      <c r="AD164" s="18">
        <f>AA164+AB164+AC164</f>
        <v>0</v>
      </c>
      <c r="AE164" s="19">
        <f>C164+O164</f>
        <v>0</v>
      </c>
      <c r="AF164" s="19">
        <f>D164+P164</f>
        <v>0</v>
      </c>
      <c r="AG164" s="19">
        <f>E164+Q164</f>
        <v>0</v>
      </c>
      <c r="AH164" s="18">
        <f>SUM(AE164:AG164)</f>
        <v>0</v>
      </c>
      <c r="AI164" s="19">
        <f>G164+S164+W164+AA164</f>
        <v>0</v>
      </c>
      <c r="AJ164" s="19">
        <f>H164+T164+X164+AB164</f>
        <v>0</v>
      </c>
      <c r="AK164" s="19">
        <f>I164+U164+Y164+AC164</f>
        <v>1</v>
      </c>
      <c r="AL164" s="18">
        <f>SUM(AI164:AK164)</f>
        <v>1</v>
      </c>
      <c r="AM164" s="19">
        <f>K164</f>
        <v>0</v>
      </c>
      <c r="AN164" s="19">
        <f>L164</f>
        <v>0</v>
      </c>
      <c r="AO164" s="19">
        <f>M164</f>
        <v>0</v>
      </c>
      <c r="AP164" s="18">
        <f>SUM(AM164:AO164)</f>
        <v>0</v>
      </c>
      <c r="AQ164" s="19">
        <f>AE164+AI164+AM164</f>
        <v>0</v>
      </c>
      <c r="AR164" s="19">
        <f>AF164+AJ164+AN164</f>
        <v>0</v>
      </c>
      <c r="AS164" s="19">
        <f>AG164+AK164+AO164</f>
        <v>1</v>
      </c>
      <c r="AT164" s="18">
        <f>AQ164+AR164+AS164</f>
        <v>1</v>
      </c>
      <c r="AU164" s="19">
        <f>AE164*6+AF164*4+AG164*2+AI164*4.5+AJ164*3+AK164*1.5+AM164*3+AN164*2+AO164*1</f>
        <v>1.5</v>
      </c>
    </row>
    <row r="165" spans="2:47" ht="13.5" thickTop="1">
      <c r="B165" s="1" t="s">
        <v>25</v>
      </c>
      <c r="C165" s="1">
        <f aca="true" t="shared" si="125" ref="C165:AT165">SUM(C4:C164)</f>
        <v>20</v>
      </c>
      <c r="D165" s="1">
        <f t="shared" si="125"/>
        <v>40</v>
      </c>
      <c r="E165" s="1">
        <f t="shared" si="125"/>
        <v>59</v>
      </c>
      <c r="F165" s="1">
        <f t="shared" si="125"/>
        <v>119</v>
      </c>
      <c r="G165" s="1">
        <f t="shared" si="125"/>
        <v>5</v>
      </c>
      <c r="H165" s="1">
        <f t="shared" si="125"/>
        <v>24</v>
      </c>
      <c r="I165" s="1">
        <f t="shared" si="125"/>
        <v>0</v>
      </c>
      <c r="J165" s="1">
        <f t="shared" si="125"/>
        <v>29</v>
      </c>
      <c r="K165" s="1">
        <f t="shared" si="125"/>
        <v>10</v>
      </c>
      <c r="L165" s="1">
        <f t="shared" si="125"/>
        <v>8</v>
      </c>
      <c r="M165" s="1">
        <f t="shared" si="125"/>
        <v>0</v>
      </c>
      <c r="N165" s="1">
        <f t="shared" si="125"/>
        <v>18</v>
      </c>
      <c r="O165" s="1">
        <f t="shared" si="125"/>
        <v>21</v>
      </c>
      <c r="P165" s="1">
        <f t="shared" si="125"/>
        <v>44</v>
      </c>
      <c r="Q165" s="1">
        <f t="shared" si="125"/>
        <v>0</v>
      </c>
      <c r="R165" s="1">
        <f t="shared" si="125"/>
        <v>65</v>
      </c>
      <c r="S165" s="1">
        <f t="shared" si="125"/>
        <v>10</v>
      </c>
      <c r="T165" s="1">
        <f t="shared" si="125"/>
        <v>6</v>
      </c>
      <c r="U165" s="1">
        <f t="shared" si="125"/>
        <v>19</v>
      </c>
      <c r="V165" s="1">
        <f t="shared" si="125"/>
        <v>35</v>
      </c>
      <c r="W165" s="1">
        <f t="shared" si="125"/>
        <v>12</v>
      </c>
      <c r="X165" s="1">
        <f t="shared" si="125"/>
        <v>11</v>
      </c>
      <c r="Y165" s="1">
        <f t="shared" si="125"/>
        <v>0</v>
      </c>
      <c r="Z165" s="1">
        <f t="shared" si="125"/>
        <v>23</v>
      </c>
      <c r="AA165" s="1">
        <f t="shared" si="125"/>
        <v>5</v>
      </c>
      <c r="AB165" s="1">
        <f t="shared" si="125"/>
        <v>5</v>
      </c>
      <c r="AC165" s="1">
        <f t="shared" si="125"/>
        <v>0</v>
      </c>
      <c r="AD165" s="1">
        <f t="shared" si="125"/>
        <v>10</v>
      </c>
      <c r="AE165" s="1">
        <f t="shared" si="125"/>
        <v>41</v>
      </c>
      <c r="AF165" s="1">
        <f t="shared" si="125"/>
        <v>84</v>
      </c>
      <c r="AG165" s="1">
        <f t="shared" si="125"/>
        <v>59</v>
      </c>
      <c r="AH165" s="1">
        <f t="shared" si="125"/>
        <v>184</v>
      </c>
      <c r="AI165" s="1">
        <f t="shared" si="125"/>
        <v>32</v>
      </c>
      <c r="AJ165" s="1">
        <f t="shared" si="125"/>
        <v>46</v>
      </c>
      <c r="AK165" s="1">
        <f t="shared" si="125"/>
        <v>19</v>
      </c>
      <c r="AL165" s="1">
        <f t="shared" si="125"/>
        <v>97</v>
      </c>
      <c r="AM165" s="1">
        <f t="shared" si="125"/>
        <v>10</v>
      </c>
      <c r="AN165" s="1">
        <f t="shared" si="125"/>
        <v>8</v>
      </c>
      <c r="AO165" s="1">
        <f t="shared" si="125"/>
        <v>0</v>
      </c>
      <c r="AP165" s="1">
        <f t="shared" si="125"/>
        <v>18</v>
      </c>
      <c r="AQ165" s="1">
        <f t="shared" si="125"/>
        <v>83</v>
      </c>
      <c r="AR165" s="1">
        <f t="shared" si="125"/>
        <v>138</v>
      </c>
      <c r="AS165" s="1">
        <f t="shared" si="125"/>
        <v>78</v>
      </c>
      <c r="AT165" s="1">
        <f t="shared" si="125"/>
        <v>299</v>
      </c>
      <c r="AU165" s="20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61"/>
  <sheetViews>
    <sheetView tabSelected="1" zoomScale="120" zoomScaleNormal="120" zoomScaleSheetLayoutView="70" zoomScalePageLayoutView="0" workbookViewId="0" topLeftCell="A1">
      <pane xSplit="46" ySplit="3" topLeftCell="AU47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A4" sqref="A4:BD160"/>
    </sheetView>
  </sheetViews>
  <sheetFormatPr defaultColWidth="11.57421875" defaultRowHeight="12.75"/>
  <cols>
    <col min="1" max="1" width="4.28125" style="0" customWidth="1"/>
    <col min="2" max="2" width="25.28125" style="112" customWidth="1"/>
    <col min="3" max="4" width="3.00390625" style="0" customWidth="1"/>
    <col min="5" max="5" width="3.140625" style="0" customWidth="1"/>
    <col min="6" max="6" width="4.421875" style="0" customWidth="1"/>
    <col min="7" max="7" width="2.28125" style="0" customWidth="1"/>
    <col min="8" max="8" width="3.00390625" style="0" customWidth="1"/>
    <col min="9" max="9" width="3.140625" style="0" customWidth="1"/>
    <col min="10" max="10" width="3.00390625" style="0" customWidth="1"/>
    <col min="11" max="11" width="3.28125" style="0" customWidth="1"/>
    <col min="12" max="12" width="3.00390625" style="0" customWidth="1"/>
    <col min="13" max="13" width="3.28125" style="0" bestFit="1" customWidth="1"/>
    <col min="14" max="15" width="3.00390625" style="0" customWidth="1"/>
    <col min="16" max="16" width="3.140625" style="0" customWidth="1"/>
    <col min="17" max="17" width="2.00390625" style="0" customWidth="1"/>
    <col min="18" max="20" width="3.00390625" style="0" customWidth="1"/>
    <col min="21" max="21" width="2.00390625" style="0" customWidth="1"/>
    <col min="22" max="22" width="3.00390625" style="0" customWidth="1"/>
    <col min="23" max="23" width="3.28125" style="0" customWidth="1"/>
    <col min="24" max="24" width="3.00390625" style="0" customWidth="1"/>
    <col min="25" max="25" width="2.00390625" style="0" customWidth="1"/>
    <col min="26" max="26" width="3.00390625" style="0" customWidth="1"/>
    <col min="27" max="27" width="3.28125" style="0" customWidth="1"/>
    <col min="28" max="29" width="2.00390625" style="0" customWidth="1"/>
    <col min="30" max="30" width="3.00390625" style="0" customWidth="1"/>
    <col min="31" max="31" width="3.28125" style="0" customWidth="1"/>
    <col min="32" max="32" width="3.00390625" style="0" customWidth="1"/>
    <col min="33" max="33" width="2.00390625" style="0" customWidth="1"/>
    <col min="34" max="34" width="3.28125" style="0" customWidth="1"/>
    <col min="35" max="36" width="3.00390625" style="0" customWidth="1"/>
    <col min="37" max="37" width="2.00390625" style="0" customWidth="1"/>
    <col min="38" max="38" width="3.140625" style="0" customWidth="1"/>
    <col min="39" max="39" width="3.28125" style="0" customWidth="1"/>
    <col min="40" max="40" width="3.140625" style="0" customWidth="1"/>
    <col min="41" max="41" width="3.28125" style="0" customWidth="1"/>
    <col min="42" max="42" width="4.140625" style="0" customWidth="1"/>
    <col min="43" max="43" width="3.28125" style="0" customWidth="1"/>
    <col min="44" max="44" width="3.00390625" style="0" customWidth="1"/>
    <col min="45" max="45" width="3.140625" style="0" customWidth="1"/>
    <col min="46" max="46" width="3.00390625" style="0" customWidth="1"/>
    <col min="47" max="47" width="4.421875" style="0" customWidth="1"/>
    <col min="48" max="48" width="4.140625" style="0" customWidth="1"/>
    <col min="49" max="49" width="3.140625" style="0" customWidth="1"/>
    <col min="50" max="52" width="4.140625" style="0" customWidth="1"/>
    <col min="53" max="53" width="3.00390625" style="0" customWidth="1"/>
    <col min="54" max="54" width="4.140625" style="0" customWidth="1"/>
    <col min="55" max="55" width="5.28125" style="0" customWidth="1"/>
    <col min="56" max="56" width="12.7109375" style="0" customWidth="1"/>
  </cols>
  <sheetData>
    <row r="1" spans="1:55" ht="12.75">
      <c r="A1" s="96" t="s">
        <v>196</v>
      </c>
      <c r="B1" s="21" t="s">
        <v>1</v>
      </c>
      <c r="C1" s="130" t="s">
        <v>187</v>
      </c>
      <c r="D1" s="131"/>
      <c r="E1" s="131"/>
      <c r="F1" s="132"/>
      <c r="G1" s="124" t="s">
        <v>188</v>
      </c>
      <c r="H1" s="125"/>
      <c r="I1" s="125"/>
      <c r="J1" s="126"/>
      <c r="K1" s="118" t="s">
        <v>209</v>
      </c>
      <c r="L1" s="119"/>
      <c r="M1" s="119"/>
      <c r="N1" s="120"/>
      <c r="O1" s="118" t="s">
        <v>194</v>
      </c>
      <c r="P1" s="119"/>
      <c r="Q1" s="119"/>
      <c r="R1" s="120"/>
      <c r="S1" s="124" t="s">
        <v>191</v>
      </c>
      <c r="T1" s="125"/>
      <c r="U1" s="125"/>
      <c r="V1" s="126"/>
      <c r="W1" s="118" t="s">
        <v>195</v>
      </c>
      <c r="X1" s="119"/>
      <c r="Y1" s="119"/>
      <c r="Z1" s="120"/>
      <c r="AA1" s="118" t="s">
        <v>193</v>
      </c>
      <c r="AB1" s="119"/>
      <c r="AC1" s="119"/>
      <c r="AD1" s="120"/>
      <c r="AE1" s="118" t="s">
        <v>192</v>
      </c>
      <c r="AF1" s="119"/>
      <c r="AG1" s="119"/>
      <c r="AH1" s="120"/>
      <c r="AI1" s="118" t="s">
        <v>213</v>
      </c>
      <c r="AJ1" s="119"/>
      <c r="AK1" s="119"/>
      <c r="AL1" s="120"/>
      <c r="AM1" s="127" t="s">
        <v>4</v>
      </c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9"/>
      <c r="BC1" s="22"/>
    </row>
    <row r="2" spans="1:55" ht="12.75">
      <c r="A2" s="21"/>
      <c r="B2" s="21"/>
      <c r="C2" s="133" t="s">
        <v>5</v>
      </c>
      <c r="D2" s="134"/>
      <c r="E2" s="134"/>
      <c r="F2" s="135"/>
      <c r="G2" s="136" t="s">
        <v>6</v>
      </c>
      <c r="H2" s="137"/>
      <c r="I2" s="137"/>
      <c r="J2" s="138"/>
      <c r="K2" s="121" t="s">
        <v>7</v>
      </c>
      <c r="L2" s="122"/>
      <c r="M2" s="122"/>
      <c r="N2" s="123"/>
      <c r="O2" s="121" t="s">
        <v>7</v>
      </c>
      <c r="P2" s="122"/>
      <c r="Q2" s="122"/>
      <c r="R2" s="123"/>
      <c r="S2" s="136" t="s">
        <v>6</v>
      </c>
      <c r="T2" s="137"/>
      <c r="U2" s="137"/>
      <c r="V2" s="138"/>
      <c r="W2" s="121" t="s">
        <v>7</v>
      </c>
      <c r="X2" s="122"/>
      <c r="Y2" s="122"/>
      <c r="Z2" s="123"/>
      <c r="AA2" s="121" t="s">
        <v>7</v>
      </c>
      <c r="AB2" s="122"/>
      <c r="AC2" s="122"/>
      <c r="AD2" s="123"/>
      <c r="AE2" s="121" t="s">
        <v>7</v>
      </c>
      <c r="AF2" s="122"/>
      <c r="AG2" s="122"/>
      <c r="AH2" s="123"/>
      <c r="AI2" s="121" t="s">
        <v>7</v>
      </c>
      <c r="AJ2" s="122"/>
      <c r="AK2" s="122"/>
      <c r="AL2" s="123"/>
      <c r="AM2" s="130" t="s">
        <v>5</v>
      </c>
      <c r="AN2" s="131"/>
      <c r="AO2" s="131"/>
      <c r="AP2" s="132"/>
      <c r="AQ2" s="124" t="s">
        <v>6</v>
      </c>
      <c r="AR2" s="125"/>
      <c r="AS2" s="125"/>
      <c r="AT2" s="126"/>
      <c r="AU2" s="118" t="s">
        <v>7</v>
      </c>
      <c r="AV2" s="119"/>
      <c r="AW2" s="119"/>
      <c r="AX2" s="120"/>
      <c r="AY2" s="22"/>
      <c r="AZ2" s="22"/>
      <c r="BA2" s="22"/>
      <c r="BB2" s="22"/>
      <c r="BC2" s="22"/>
    </row>
    <row r="3" spans="1:56" ht="16.5" thickBot="1">
      <c r="A3" s="23"/>
      <c r="B3" s="107"/>
      <c r="C3" s="97" t="s">
        <v>8</v>
      </c>
      <c r="D3" s="97" t="s">
        <v>9</v>
      </c>
      <c r="E3" s="97" t="s">
        <v>10</v>
      </c>
      <c r="F3" s="98" t="s">
        <v>11</v>
      </c>
      <c r="G3" s="99" t="s">
        <v>8</v>
      </c>
      <c r="H3" s="99" t="s">
        <v>9</v>
      </c>
      <c r="I3" s="99" t="s">
        <v>10</v>
      </c>
      <c r="J3" s="100" t="s">
        <v>11</v>
      </c>
      <c r="K3" s="101" t="s">
        <v>8</v>
      </c>
      <c r="L3" s="101" t="s">
        <v>9</v>
      </c>
      <c r="M3" s="101" t="s">
        <v>10</v>
      </c>
      <c r="N3" s="102" t="s">
        <v>11</v>
      </c>
      <c r="O3" s="101" t="s">
        <v>8</v>
      </c>
      <c r="P3" s="101" t="s">
        <v>9</v>
      </c>
      <c r="Q3" s="101" t="s">
        <v>10</v>
      </c>
      <c r="R3" s="102" t="s">
        <v>11</v>
      </c>
      <c r="S3" s="101" t="s">
        <v>8</v>
      </c>
      <c r="T3" s="101" t="s">
        <v>9</v>
      </c>
      <c r="U3" s="101" t="s">
        <v>10</v>
      </c>
      <c r="V3" s="102" t="s">
        <v>11</v>
      </c>
      <c r="W3" s="101" t="s">
        <v>8</v>
      </c>
      <c r="X3" s="101" t="s">
        <v>9</v>
      </c>
      <c r="Y3" s="101" t="s">
        <v>10</v>
      </c>
      <c r="Z3" s="102" t="s">
        <v>11</v>
      </c>
      <c r="AA3" s="101" t="s">
        <v>8</v>
      </c>
      <c r="AB3" s="101" t="s">
        <v>9</v>
      </c>
      <c r="AC3" s="101" t="s">
        <v>10</v>
      </c>
      <c r="AD3" s="102" t="s">
        <v>11</v>
      </c>
      <c r="AE3" s="101" t="s">
        <v>8</v>
      </c>
      <c r="AF3" s="101" t="s">
        <v>9</v>
      </c>
      <c r="AG3" s="101" t="s">
        <v>10</v>
      </c>
      <c r="AH3" s="102" t="s">
        <v>11</v>
      </c>
      <c r="AI3" s="101" t="s">
        <v>8</v>
      </c>
      <c r="AJ3" s="101" t="s">
        <v>9</v>
      </c>
      <c r="AK3" s="101" t="s">
        <v>10</v>
      </c>
      <c r="AL3" s="102" t="s">
        <v>11</v>
      </c>
      <c r="AM3" s="97" t="s">
        <v>12</v>
      </c>
      <c r="AN3" s="97" t="s">
        <v>13</v>
      </c>
      <c r="AO3" s="97" t="s">
        <v>14</v>
      </c>
      <c r="AP3" s="98" t="s">
        <v>15</v>
      </c>
      <c r="AQ3" s="99" t="s">
        <v>16</v>
      </c>
      <c r="AR3" s="99" t="s">
        <v>17</v>
      </c>
      <c r="AS3" s="99" t="s">
        <v>18</v>
      </c>
      <c r="AT3" s="100" t="s">
        <v>19</v>
      </c>
      <c r="AU3" s="101" t="s">
        <v>20</v>
      </c>
      <c r="AV3" s="101" t="s">
        <v>21</v>
      </c>
      <c r="AW3" s="101" t="s">
        <v>22</v>
      </c>
      <c r="AX3" s="102" t="s">
        <v>23</v>
      </c>
      <c r="AY3" s="103" t="s">
        <v>8</v>
      </c>
      <c r="AZ3" s="103" t="s">
        <v>9</v>
      </c>
      <c r="BA3" s="103" t="s">
        <v>10</v>
      </c>
      <c r="BB3" s="104" t="s">
        <v>11</v>
      </c>
      <c r="BC3" s="105" t="s">
        <v>24</v>
      </c>
      <c r="BD3" s="113" t="s">
        <v>218</v>
      </c>
    </row>
    <row r="4" spans="1:56" ht="14.25" thickBot="1" thickTop="1">
      <c r="A4" s="106">
        <f>RANK(BC4,$BC$4:$BC$160)</f>
        <v>1</v>
      </c>
      <c r="B4" s="109" t="s">
        <v>197</v>
      </c>
      <c r="C4" s="116"/>
      <c r="D4" s="117"/>
      <c r="E4" s="117"/>
      <c r="F4" s="25">
        <f>C4+D4+E4</f>
        <v>0</v>
      </c>
      <c r="G4" s="24"/>
      <c r="H4" s="24"/>
      <c r="I4" s="24"/>
      <c r="J4" s="25">
        <f>G4+H4+I4</f>
        <v>0</v>
      </c>
      <c r="K4" s="24">
        <v>4</v>
      </c>
      <c r="L4" s="24">
        <v>3</v>
      </c>
      <c r="M4" s="24">
        <v>1</v>
      </c>
      <c r="N4" s="25">
        <f>K4+L4+M4</f>
        <v>8</v>
      </c>
      <c r="O4" s="24">
        <v>3</v>
      </c>
      <c r="P4" s="24">
        <v>4</v>
      </c>
      <c r="Q4" s="24"/>
      <c r="R4" s="25">
        <f>O4+P4+Q4</f>
        <v>7</v>
      </c>
      <c r="S4" s="24"/>
      <c r="T4" s="24">
        <v>1</v>
      </c>
      <c r="U4" s="24"/>
      <c r="V4" s="25">
        <f>S4+T4+U4</f>
        <v>1</v>
      </c>
      <c r="W4" s="24">
        <v>2</v>
      </c>
      <c r="X4" s="24">
        <v>3</v>
      </c>
      <c r="Y4" s="24"/>
      <c r="Z4" s="25">
        <f>W4+X4+Y4</f>
        <v>5</v>
      </c>
      <c r="AA4" s="24"/>
      <c r="AB4" s="24"/>
      <c r="AC4" s="24"/>
      <c r="AD4" s="25">
        <f>AA4+AB4+AC4</f>
        <v>0</v>
      </c>
      <c r="AE4" s="24">
        <v>1</v>
      </c>
      <c r="AF4" s="24">
        <v>3</v>
      </c>
      <c r="AG4" s="24"/>
      <c r="AH4" s="25">
        <f>AE4+AF4+AG4</f>
        <v>4</v>
      </c>
      <c r="AI4" s="24"/>
      <c r="AJ4" s="24"/>
      <c r="AK4" s="24"/>
      <c r="AL4" s="25">
        <f>AI4+AJ4+AK4</f>
        <v>0</v>
      </c>
      <c r="AM4" s="26">
        <f>C4</f>
        <v>0</v>
      </c>
      <c r="AN4" s="26">
        <f>D4</f>
        <v>0</v>
      </c>
      <c r="AO4" s="26">
        <f>E4</f>
        <v>0</v>
      </c>
      <c r="AP4" s="25">
        <f>SUM(AM4:AO4)</f>
        <v>0</v>
      </c>
      <c r="AQ4" s="26">
        <f>G4+S4</f>
        <v>0</v>
      </c>
      <c r="AR4" s="26">
        <f>H4+T4</f>
        <v>1</v>
      </c>
      <c r="AS4" s="26">
        <f>I4+U4</f>
        <v>0</v>
      </c>
      <c r="AT4" s="25">
        <f>SUM(AQ4:AS4)</f>
        <v>1</v>
      </c>
      <c r="AU4" s="26">
        <f>K4+O4+W4+AA4+AE4+AI4</f>
        <v>10</v>
      </c>
      <c r="AV4" s="26">
        <f>L4+P4+X4+AB4+AF4+AJ4</f>
        <v>13</v>
      </c>
      <c r="AW4" s="26">
        <f>M4+Q4+Y4+AC4+AG4+AK4</f>
        <v>1</v>
      </c>
      <c r="AX4" s="25">
        <f>SUM(AU4:AW4)</f>
        <v>24</v>
      </c>
      <c r="AY4" s="26">
        <f>AM4+AQ4+AU4</f>
        <v>10</v>
      </c>
      <c r="AZ4" s="26">
        <f>AN4+AR4+AV4</f>
        <v>14</v>
      </c>
      <c r="BA4" s="26">
        <f>AO4+AS4+AW4</f>
        <v>1</v>
      </c>
      <c r="BB4" s="25">
        <f>AY4+AZ4+BA4</f>
        <v>25</v>
      </c>
      <c r="BC4" s="26">
        <f>AM4*6+AN4*4+AO4*2+AQ4*4.5+AR4*3+AS4*1.5+AU4*3+AV4*2+AW4*1</f>
        <v>60</v>
      </c>
      <c r="BD4" t="s">
        <v>315</v>
      </c>
    </row>
    <row r="5" spans="1:56" ht="14.25" thickBot="1" thickTop="1">
      <c r="A5" s="106">
        <f>RANK(BC5,$BC$4:$BC$160)</f>
        <v>2</v>
      </c>
      <c r="B5" s="110" t="s">
        <v>27</v>
      </c>
      <c r="C5" s="116"/>
      <c r="D5" s="117"/>
      <c r="E5" s="117"/>
      <c r="F5" s="25">
        <f>C5+D5+E5</f>
        <v>0</v>
      </c>
      <c r="G5" s="24"/>
      <c r="H5" s="24"/>
      <c r="I5" s="24"/>
      <c r="J5" s="25">
        <f>G5+H5+I5</f>
        <v>0</v>
      </c>
      <c r="K5" s="24">
        <v>1</v>
      </c>
      <c r="L5" s="24">
        <v>2</v>
      </c>
      <c r="M5" s="24"/>
      <c r="N5" s="25">
        <f>K5+L5+M5</f>
        <v>3</v>
      </c>
      <c r="O5" s="24"/>
      <c r="P5" s="24">
        <v>4</v>
      </c>
      <c r="Q5" s="24"/>
      <c r="R5" s="25">
        <f>O5+P5+Q5</f>
        <v>4</v>
      </c>
      <c r="S5" s="24">
        <v>1</v>
      </c>
      <c r="T5" s="24"/>
      <c r="U5" s="24"/>
      <c r="V5" s="25">
        <f>S5+T5+U5</f>
        <v>1</v>
      </c>
      <c r="W5" s="24">
        <v>1</v>
      </c>
      <c r="X5" s="24">
        <v>7</v>
      </c>
      <c r="Y5" s="24">
        <v>1</v>
      </c>
      <c r="Z5" s="25">
        <f>W5+X5+Y5</f>
        <v>9</v>
      </c>
      <c r="AA5" s="24">
        <v>1</v>
      </c>
      <c r="AB5" s="24"/>
      <c r="AC5" s="24"/>
      <c r="AD5" s="25">
        <f>AA5+AB5+AC5</f>
        <v>1</v>
      </c>
      <c r="AE5" s="24">
        <v>4</v>
      </c>
      <c r="AF5" s="24">
        <v>1</v>
      </c>
      <c r="AG5" s="24"/>
      <c r="AH5" s="25">
        <f>AE5+AF5+AG5</f>
        <v>5</v>
      </c>
      <c r="AI5" s="24">
        <v>1</v>
      </c>
      <c r="AJ5" s="24">
        <v>1</v>
      </c>
      <c r="AK5" s="24"/>
      <c r="AL5" s="25">
        <f>AI5+AJ5+AK5</f>
        <v>2</v>
      </c>
      <c r="AM5" s="26">
        <f>C5</f>
        <v>0</v>
      </c>
      <c r="AN5" s="26">
        <f>D5</f>
        <v>0</v>
      </c>
      <c r="AO5" s="26">
        <f>E5</f>
        <v>0</v>
      </c>
      <c r="AP5" s="25">
        <f>SUM(AM5:AO5)</f>
        <v>0</v>
      </c>
      <c r="AQ5" s="26">
        <f>G5+S5</f>
        <v>1</v>
      </c>
      <c r="AR5" s="26">
        <f>H5+T5</f>
        <v>0</v>
      </c>
      <c r="AS5" s="26">
        <f>I5+U5</f>
        <v>0</v>
      </c>
      <c r="AT5" s="25">
        <f>SUM(AQ5:AS5)</f>
        <v>1</v>
      </c>
      <c r="AU5" s="26">
        <f>K5+O5+W5+AA5+AE5+AI5</f>
        <v>8</v>
      </c>
      <c r="AV5" s="26">
        <f>L5+P5+X5+AB5+AF5+AJ5</f>
        <v>15</v>
      </c>
      <c r="AW5" s="26">
        <f>M5+Q5+Y5+AC5+AG5+AK5</f>
        <v>1</v>
      </c>
      <c r="AX5" s="25">
        <f>SUM(AU5:AW5)</f>
        <v>24</v>
      </c>
      <c r="AY5" s="26">
        <f>AM5+AQ5+AU5</f>
        <v>9</v>
      </c>
      <c r="AZ5" s="26">
        <f>AN5+AR5+AV5</f>
        <v>15</v>
      </c>
      <c r="BA5" s="26">
        <f>AO5+AS5+AW5</f>
        <v>1</v>
      </c>
      <c r="BB5" s="25">
        <f>AY5+AZ5+BA5</f>
        <v>25</v>
      </c>
      <c r="BC5" s="26">
        <f>AM5*6+AN5*4+AO5*2+AQ5*4.5+AR5*3+AS5*1.5+AU5*3+AV5*2+AW5*1</f>
        <v>59.5</v>
      </c>
      <c r="BD5" t="s">
        <v>315</v>
      </c>
    </row>
    <row r="6" spans="1:56" ht="14.25" thickBot="1" thickTop="1">
      <c r="A6" s="106">
        <f>RANK(BC6,$BC$4:$BC$160)</f>
        <v>3</v>
      </c>
      <c r="B6" s="109" t="s">
        <v>201</v>
      </c>
      <c r="C6" s="116">
        <v>3</v>
      </c>
      <c r="D6" s="117"/>
      <c r="E6" s="117"/>
      <c r="F6" s="25">
        <f>C6+D6+E6</f>
        <v>3</v>
      </c>
      <c r="G6" s="24"/>
      <c r="H6" s="24"/>
      <c r="I6" s="24"/>
      <c r="J6" s="25">
        <f>G6+H6+I6</f>
        <v>0</v>
      </c>
      <c r="K6" s="24"/>
      <c r="L6" s="24">
        <v>1</v>
      </c>
      <c r="M6" s="24"/>
      <c r="N6" s="25">
        <f>K6+L6+M6</f>
        <v>1</v>
      </c>
      <c r="O6" s="24">
        <v>4</v>
      </c>
      <c r="P6" s="24">
        <v>1</v>
      </c>
      <c r="Q6" s="24"/>
      <c r="R6" s="25">
        <f>O6+P6+Q6</f>
        <v>5</v>
      </c>
      <c r="S6" s="24">
        <v>3</v>
      </c>
      <c r="T6" s="24"/>
      <c r="U6" s="24"/>
      <c r="V6" s="25">
        <f>S6+T6+U6</f>
        <v>3</v>
      </c>
      <c r="W6" s="24">
        <v>1</v>
      </c>
      <c r="X6" s="24"/>
      <c r="Y6" s="24"/>
      <c r="Z6" s="25">
        <f>W6+X6+Y6</f>
        <v>1</v>
      </c>
      <c r="AA6" s="24">
        <v>2</v>
      </c>
      <c r="AB6" s="24"/>
      <c r="AC6" s="24"/>
      <c r="AD6" s="25">
        <f>AA6+AB6+AC6</f>
        <v>2</v>
      </c>
      <c r="AE6" s="24"/>
      <c r="AF6" s="24">
        <v>1</v>
      </c>
      <c r="AG6" s="24"/>
      <c r="AH6" s="25">
        <f>AE6+AF6+AG6</f>
        <v>1</v>
      </c>
      <c r="AI6" s="24"/>
      <c r="AJ6" s="24"/>
      <c r="AK6" s="24"/>
      <c r="AL6" s="25">
        <f>AI6+AJ6+AK6</f>
        <v>0</v>
      </c>
      <c r="AM6" s="26">
        <f>C6</f>
        <v>3</v>
      </c>
      <c r="AN6" s="26">
        <f>D6</f>
        <v>0</v>
      </c>
      <c r="AO6" s="26">
        <f>E6</f>
        <v>0</v>
      </c>
      <c r="AP6" s="25">
        <f>SUM(AM6:AO6)</f>
        <v>3</v>
      </c>
      <c r="AQ6" s="26">
        <f>G6+S6</f>
        <v>3</v>
      </c>
      <c r="AR6" s="26">
        <f>H6+T6</f>
        <v>0</v>
      </c>
      <c r="AS6" s="26">
        <f>I6+U6</f>
        <v>0</v>
      </c>
      <c r="AT6" s="25">
        <f>SUM(AQ6:AS6)</f>
        <v>3</v>
      </c>
      <c r="AU6" s="26">
        <f>K6+O6+W6+AA6+AE6+AI6</f>
        <v>7</v>
      </c>
      <c r="AV6" s="26">
        <f>L6+P6+X6+AB6+AF6+AJ6</f>
        <v>3</v>
      </c>
      <c r="AW6" s="26">
        <f>M6+Q6+Y6+AC6+AG6+AK6</f>
        <v>0</v>
      </c>
      <c r="AX6" s="25">
        <f>SUM(AU6:AW6)</f>
        <v>10</v>
      </c>
      <c r="AY6" s="26">
        <f>AM6+AQ6+AU6</f>
        <v>13</v>
      </c>
      <c r="AZ6" s="26">
        <f>AN6+AR6+AV6</f>
        <v>3</v>
      </c>
      <c r="BA6" s="26">
        <f>AO6+AS6+AW6</f>
        <v>0</v>
      </c>
      <c r="BB6" s="25">
        <f>AY6+AZ6+BA6</f>
        <v>16</v>
      </c>
      <c r="BC6" s="26">
        <f>AM6*6+AN6*4+AO6*2+AQ6*4.5+AR6*3+AS6*1.5+AU6*3+AV6*2+AW6*1</f>
        <v>58.5</v>
      </c>
      <c r="BD6" t="s">
        <v>315</v>
      </c>
    </row>
    <row r="7" spans="1:56" ht="14.25" thickBot="1" thickTop="1">
      <c r="A7" s="106">
        <f>RANK(BC7,$BC$4:$BC$160)</f>
        <v>4</v>
      </c>
      <c r="B7" s="109" t="s">
        <v>55</v>
      </c>
      <c r="C7" s="116">
        <v>2</v>
      </c>
      <c r="D7" s="117"/>
      <c r="E7" s="117">
        <v>1</v>
      </c>
      <c r="F7" s="25">
        <f>C7+D7+E7</f>
        <v>3</v>
      </c>
      <c r="G7" s="24"/>
      <c r="H7" s="24"/>
      <c r="I7" s="24"/>
      <c r="J7" s="25">
        <f>G7+H7+I7</f>
        <v>0</v>
      </c>
      <c r="K7" s="24">
        <v>2</v>
      </c>
      <c r="L7" s="24">
        <v>3</v>
      </c>
      <c r="M7" s="24">
        <v>1</v>
      </c>
      <c r="N7" s="25">
        <f>K7+L7+M7</f>
        <v>6</v>
      </c>
      <c r="O7" s="24">
        <v>1</v>
      </c>
      <c r="P7" s="24">
        <v>1</v>
      </c>
      <c r="Q7" s="24"/>
      <c r="R7" s="25">
        <f>O7+P7+Q7</f>
        <v>2</v>
      </c>
      <c r="S7" s="24"/>
      <c r="T7" s="24">
        <v>1</v>
      </c>
      <c r="U7" s="24"/>
      <c r="V7" s="25">
        <f>S7+T7+U7</f>
        <v>1</v>
      </c>
      <c r="W7" s="24">
        <v>2</v>
      </c>
      <c r="X7" s="24">
        <v>1</v>
      </c>
      <c r="Y7" s="24"/>
      <c r="Z7" s="25">
        <f>W7+X7+Y7</f>
        <v>3</v>
      </c>
      <c r="AA7" s="24"/>
      <c r="AB7" s="24"/>
      <c r="AC7" s="24"/>
      <c r="AD7" s="25">
        <f>AA7+AB7+AC7</f>
        <v>0</v>
      </c>
      <c r="AE7" s="24">
        <v>2</v>
      </c>
      <c r="AF7" s="24"/>
      <c r="AG7" s="24"/>
      <c r="AH7" s="25">
        <f>AE7+AF7+AG7</f>
        <v>2</v>
      </c>
      <c r="AI7" s="24">
        <v>1</v>
      </c>
      <c r="AJ7" s="24">
        <v>2</v>
      </c>
      <c r="AK7" s="24"/>
      <c r="AL7" s="25">
        <f>AI7+AJ7+AK7</f>
        <v>3</v>
      </c>
      <c r="AM7" s="26">
        <f>C7</f>
        <v>2</v>
      </c>
      <c r="AN7" s="26">
        <f>D7</f>
        <v>0</v>
      </c>
      <c r="AO7" s="26">
        <f>E7</f>
        <v>1</v>
      </c>
      <c r="AP7" s="25">
        <f>SUM(AM7:AO7)</f>
        <v>3</v>
      </c>
      <c r="AQ7" s="26">
        <f>G7+S7</f>
        <v>0</v>
      </c>
      <c r="AR7" s="26">
        <f>H7+T7</f>
        <v>1</v>
      </c>
      <c r="AS7" s="26">
        <f>I7+U7</f>
        <v>0</v>
      </c>
      <c r="AT7" s="25">
        <f>SUM(AQ7:AS7)</f>
        <v>1</v>
      </c>
      <c r="AU7" s="26">
        <f>K7+O7+W7+AA7+AE7+AI7</f>
        <v>8</v>
      </c>
      <c r="AV7" s="26">
        <f>L7+P7+X7+AB7+AF7+AJ7</f>
        <v>7</v>
      </c>
      <c r="AW7" s="26">
        <f>M7+Q7+Y7+AC7+AG7+AK7</f>
        <v>1</v>
      </c>
      <c r="AX7" s="25">
        <f>SUM(AU7:AW7)</f>
        <v>16</v>
      </c>
      <c r="AY7" s="26">
        <f>AM7+AQ7+AU7</f>
        <v>10</v>
      </c>
      <c r="AZ7" s="26">
        <f>AN7+AR7+AV7</f>
        <v>8</v>
      </c>
      <c r="BA7" s="26">
        <f>AO7+AS7+AW7</f>
        <v>2</v>
      </c>
      <c r="BB7" s="25">
        <f>AY7+AZ7+BA7</f>
        <v>20</v>
      </c>
      <c r="BC7" s="26">
        <f>AM7*6+AN7*4+AO7*2+AQ7*4.5+AR7*3+AS7*1.5+AU7*3+AV7*2+AW7*1</f>
        <v>56</v>
      </c>
      <c r="BD7" t="s">
        <v>315</v>
      </c>
    </row>
    <row r="8" spans="1:56" ht="14.25" thickBot="1" thickTop="1">
      <c r="A8" s="106">
        <f>RANK(BC8,$BC$4:$BC$160)</f>
        <v>5</v>
      </c>
      <c r="B8" s="115" t="s">
        <v>205</v>
      </c>
      <c r="C8" s="116">
        <v>1</v>
      </c>
      <c r="D8" s="117"/>
      <c r="E8" s="117"/>
      <c r="F8" s="25">
        <f>C8+D8+E8</f>
        <v>1</v>
      </c>
      <c r="G8" s="24"/>
      <c r="H8" s="24"/>
      <c r="I8" s="24"/>
      <c r="J8" s="25">
        <f>G8+H8+I8</f>
        <v>0</v>
      </c>
      <c r="K8" s="24">
        <v>2</v>
      </c>
      <c r="L8" s="24">
        <v>2</v>
      </c>
      <c r="M8" s="24"/>
      <c r="N8" s="25">
        <f>K8+L8+M8</f>
        <v>4</v>
      </c>
      <c r="O8" s="24">
        <v>1</v>
      </c>
      <c r="P8" s="24">
        <v>1</v>
      </c>
      <c r="Q8" s="24"/>
      <c r="R8" s="25">
        <f>O8+P8+Q8</f>
        <v>2</v>
      </c>
      <c r="S8" s="24"/>
      <c r="T8" s="24"/>
      <c r="U8" s="24"/>
      <c r="V8" s="25">
        <f>S8+T8+U8</f>
        <v>0</v>
      </c>
      <c r="W8" s="24">
        <v>3</v>
      </c>
      <c r="X8" s="24">
        <v>1</v>
      </c>
      <c r="Y8" s="24"/>
      <c r="Z8" s="25">
        <f>W8+X8+Y8</f>
        <v>4</v>
      </c>
      <c r="AA8" s="24"/>
      <c r="AB8" s="24"/>
      <c r="AC8" s="24"/>
      <c r="AD8" s="25">
        <f>AA8+AB8+AC8</f>
        <v>0</v>
      </c>
      <c r="AE8" s="24">
        <v>3</v>
      </c>
      <c r="AF8" s="24">
        <v>1</v>
      </c>
      <c r="AG8" s="24"/>
      <c r="AH8" s="25">
        <f>AE8+AF8+AG8</f>
        <v>4</v>
      </c>
      <c r="AI8" s="24">
        <v>2</v>
      </c>
      <c r="AJ8" s="24">
        <v>1</v>
      </c>
      <c r="AK8" s="24"/>
      <c r="AL8" s="25">
        <f>AI8+AJ8+AK8</f>
        <v>3</v>
      </c>
      <c r="AM8" s="26">
        <f>C8</f>
        <v>1</v>
      </c>
      <c r="AN8" s="26">
        <f>D8</f>
        <v>0</v>
      </c>
      <c r="AO8" s="26">
        <f>E8</f>
        <v>0</v>
      </c>
      <c r="AP8" s="25">
        <f>SUM(AM8:AO8)</f>
        <v>1</v>
      </c>
      <c r="AQ8" s="26">
        <f>G8+S8</f>
        <v>0</v>
      </c>
      <c r="AR8" s="26">
        <f>H8+T8</f>
        <v>0</v>
      </c>
      <c r="AS8" s="26">
        <f>I8+U8</f>
        <v>0</v>
      </c>
      <c r="AT8" s="25">
        <f>SUM(AQ8:AS8)</f>
        <v>0</v>
      </c>
      <c r="AU8" s="26">
        <f>K8+O8+W8+AA8+AE8+AI8</f>
        <v>11</v>
      </c>
      <c r="AV8" s="26">
        <f>L8+P8+X8+AB8+AF8+AJ8</f>
        <v>6</v>
      </c>
      <c r="AW8" s="26">
        <f>M8+Q8+Y8+AC8+AG8+AK8</f>
        <v>0</v>
      </c>
      <c r="AX8" s="25">
        <f>SUM(AU8:AW8)</f>
        <v>17</v>
      </c>
      <c r="AY8" s="26">
        <f>AM8+AQ8+AU8</f>
        <v>12</v>
      </c>
      <c r="AZ8" s="26">
        <f>AN8+AR8+AV8</f>
        <v>6</v>
      </c>
      <c r="BA8" s="26">
        <f>AO8+AS8+AW8</f>
        <v>0</v>
      </c>
      <c r="BB8" s="25">
        <f>AY8+AZ8+BA8</f>
        <v>18</v>
      </c>
      <c r="BC8" s="26">
        <f>AM8*6+AN8*4+AO8*2+AQ8*4.5+AR8*3+AS8*1.5+AU8*3+AV8*2+AW8*1</f>
        <v>51</v>
      </c>
      <c r="BD8" t="s">
        <v>315</v>
      </c>
    </row>
    <row r="9" spans="1:56" ht="14.25" thickBot="1" thickTop="1">
      <c r="A9" s="106">
        <f>RANK(BC9,$BC$4:$BC$160)</f>
        <v>5</v>
      </c>
      <c r="B9" s="109" t="s">
        <v>206</v>
      </c>
      <c r="C9" s="116"/>
      <c r="D9" s="117">
        <v>1</v>
      </c>
      <c r="E9" s="117"/>
      <c r="F9" s="25">
        <f>C9+D9+E9</f>
        <v>1</v>
      </c>
      <c r="G9" s="24"/>
      <c r="H9" s="24"/>
      <c r="I9" s="24"/>
      <c r="J9" s="25">
        <f>G9+H9+I9</f>
        <v>0</v>
      </c>
      <c r="K9" s="24">
        <v>2</v>
      </c>
      <c r="L9" s="24">
        <v>3</v>
      </c>
      <c r="M9" s="24"/>
      <c r="N9" s="25">
        <f>K9+L9+M9</f>
        <v>5</v>
      </c>
      <c r="O9" s="24">
        <v>1</v>
      </c>
      <c r="P9" s="24">
        <v>5</v>
      </c>
      <c r="Q9" s="24"/>
      <c r="R9" s="25">
        <f>O9+P9+Q9</f>
        <v>6</v>
      </c>
      <c r="S9" s="24">
        <v>2</v>
      </c>
      <c r="T9" s="24"/>
      <c r="U9" s="24"/>
      <c r="V9" s="25">
        <f>S9+T9+U9</f>
        <v>2</v>
      </c>
      <c r="W9" s="24">
        <v>1</v>
      </c>
      <c r="X9" s="24">
        <v>1</v>
      </c>
      <c r="Y9" s="24"/>
      <c r="Z9" s="25">
        <f>W9+X9+Y9</f>
        <v>2</v>
      </c>
      <c r="AA9" s="24"/>
      <c r="AB9" s="24"/>
      <c r="AC9" s="24"/>
      <c r="AD9" s="25">
        <f>AA9+AB9+AC9</f>
        <v>0</v>
      </c>
      <c r="AE9" s="24"/>
      <c r="AF9" s="24">
        <v>2</v>
      </c>
      <c r="AG9" s="24"/>
      <c r="AH9" s="25">
        <f>AE9+AF9+AG9</f>
        <v>2</v>
      </c>
      <c r="AI9" s="24"/>
      <c r="AJ9" s="24">
        <v>2</v>
      </c>
      <c r="AK9" s="24"/>
      <c r="AL9" s="25">
        <f>AI9+AJ9+AK9</f>
        <v>2</v>
      </c>
      <c r="AM9" s="26">
        <f>C9</f>
        <v>0</v>
      </c>
      <c r="AN9" s="26">
        <f>D9</f>
        <v>1</v>
      </c>
      <c r="AO9" s="26">
        <f>E9</f>
        <v>0</v>
      </c>
      <c r="AP9" s="25">
        <f>SUM(AM9:AO9)</f>
        <v>1</v>
      </c>
      <c r="AQ9" s="26">
        <f>G9+S9</f>
        <v>2</v>
      </c>
      <c r="AR9" s="26">
        <f>H9+T9</f>
        <v>0</v>
      </c>
      <c r="AS9" s="26">
        <f>I9+U9</f>
        <v>0</v>
      </c>
      <c r="AT9" s="25">
        <f>SUM(AQ9:AS9)</f>
        <v>2</v>
      </c>
      <c r="AU9" s="26">
        <f>K9+O9+W9+AA9+AE9+AI9</f>
        <v>4</v>
      </c>
      <c r="AV9" s="26">
        <f>L9+P9+X9+AB9+AF9+AJ9</f>
        <v>13</v>
      </c>
      <c r="AW9" s="26">
        <f>M9+Q9+Y9+AC9+AG9+AK9</f>
        <v>0</v>
      </c>
      <c r="AX9" s="25">
        <f>SUM(AU9:AW9)</f>
        <v>17</v>
      </c>
      <c r="AY9" s="26">
        <f>AM9+AQ9+AU9</f>
        <v>6</v>
      </c>
      <c r="AZ9" s="26">
        <f>AN9+AR9+AV9</f>
        <v>14</v>
      </c>
      <c r="BA9" s="26">
        <f>AO9+AS9+AW9</f>
        <v>0</v>
      </c>
      <c r="BB9" s="25">
        <f>AY9+AZ9+BA9</f>
        <v>20</v>
      </c>
      <c r="BC9" s="26">
        <f>AM9*6+AN9*4+AO9*2+AQ9*4.5+AR9*3+AS9*1.5+AU9*3+AV9*2+AW9*1</f>
        <v>51</v>
      </c>
      <c r="BD9" t="s">
        <v>315</v>
      </c>
    </row>
    <row r="10" spans="1:56" ht="14.25" thickBot="1" thickTop="1">
      <c r="A10" s="106">
        <f>RANK(BC10,$BC$4:$BC$160)</f>
        <v>7</v>
      </c>
      <c r="B10" s="109" t="s">
        <v>53</v>
      </c>
      <c r="C10" s="116">
        <v>2</v>
      </c>
      <c r="D10" s="117">
        <v>3</v>
      </c>
      <c r="E10" s="117">
        <v>1</v>
      </c>
      <c r="F10" s="25">
        <f>C10+D10+E10</f>
        <v>6</v>
      </c>
      <c r="G10" s="24"/>
      <c r="H10" s="24">
        <v>3</v>
      </c>
      <c r="I10" s="24"/>
      <c r="J10" s="25">
        <f>G10+H10+I10</f>
        <v>3</v>
      </c>
      <c r="K10" s="24"/>
      <c r="L10" s="24"/>
      <c r="M10" s="24"/>
      <c r="N10" s="25">
        <f>K10+L10+M10</f>
        <v>0</v>
      </c>
      <c r="O10" s="24"/>
      <c r="P10" s="24"/>
      <c r="Q10" s="24"/>
      <c r="R10" s="25">
        <f>O10+P10+Q10</f>
        <v>0</v>
      </c>
      <c r="S10" s="24">
        <v>2</v>
      </c>
      <c r="T10" s="24"/>
      <c r="U10" s="24"/>
      <c r="V10" s="25">
        <f>S10+T10+U10</f>
        <v>2</v>
      </c>
      <c r="W10" s="24"/>
      <c r="X10" s="24"/>
      <c r="Y10" s="24"/>
      <c r="Z10" s="25">
        <f>W10+X10+Y10</f>
        <v>0</v>
      </c>
      <c r="AA10" s="24"/>
      <c r="AB10" s="24"/>
      <c r="AC10" s="24"/>
      <c r="AD10" s="25">
        <f>AA10+AB10+AC10</f>
        <v>0</v>
      </c>
      <c r="AE10" s="24"/>
      <c r="AF10" s="24"/>
      <c r="AG10" s="24"/>
      <c r="AH10" s="25">
        <f>AE10+AF10+AG10</f>
        <v>0</v>
      </c>
      <c r="AI10" s="24"/>
      <c r="AJ10" s="24"/>
      <c r="AK10" s="24"/>
      <c r="AL10" s="25">
        <f>AI10+AJ10+AK10</f>
        <v>0</v>
      </c>
      <c r="AM10" s="26">
        <f>C10</f>
        <v>2</v>
      </c>
      <c r="AN10" s="26">
        <f>D10</f>
        <v>3</v>
      </c>
      <c r="AO10" s="26">
        <f>E10</f>
        <v>1</v>
      </c>
      <c r="AP10" s="25">
        <f>SUM(AM10:AO10)</f>
        <v>6</v>
      </c>
      <c r="AQ10" s="26">
        <f>G10+S10</f>
        <v>2</v>
      </c>
      <c r="AR10" s="26">
        <f>H10+T10</f>
        <v>3</v>
      </c>
      <c r="AS10" s="26">
        <f>I10+U10</f>
        <v>0</v>
      </c>
      <c r="AT10" s="25">
        <f>SUM(AQ10:AS10)</f>
        <v>5</v>
      </c>
      <c r="AU10" s="26">
        <f>K10+O10+W10+AA10+AE10+AI10</f>
        <v>0</v>
      </c>
      <c r="AV10" s="26">
        <f>L10+P10+X10+AB10+AF10+AJ10</f>
        <v>0</v>
      </c>
      <c r="AW10" s="26">
        <f>M10+Q10+Y10+AC10+AG10+AK10</f>
        <v>0</v>
      </c>
      <c r="AX10" s="25">
        <f>SUM(AU10:AW10)</f>
        <v>0</v>
      </c>
      <c r="AY10" s="26">
        <f>AM10+AQ10+AU10</f>
        <v>4</v>
      </c>
      <c r="AZ10" s="26">
        <f>AN10+AR10+AV10</f>
        <v>6</v>
      </c>
      <c r="BA10" s="26">
        <f>AO10+AS10+AW10</f>
        <v>1</v>
      </c>
      <c r="BB10" s="25">
        <f>AY10+AZ10+BA10</f>
        <v>11</v>
      </c>
      <c r="BC10" s="26">
        <f>AM10*6+AN10*4+AO10*2+AQ10*4.5+AR10*3+AS10*1.5+AU10*3+AV10*2+AW10*1</f>
        <v>44</v>
      </c>
      <c r="BD10" t="s">
        <v>315</v>
      </c>
    </row>
    <row r="11" spans="1:56" ht="14.25" thickBot="1" thickTop="1">
      <c r="A11" s="106">
        <f>RANK(BC11,$BC$4:$BC$160)</f>
        <v>8</v>
      </c>
      <c r="B11" s="109" t="s">
        <v>81</v>
      </c>
      <c r="C11" s="116"/>
      <c r="D11" s="117"/>
      <c r="E11" s="117">
        <v>2</v>
      </c>
      <c r="F11" s="25">
        <f>C11+D11+E11</f>
        <v>2</v>
      </c>
      <c r="G11" s="24"/>
      <c r="H11" s="24"/>
      <c r="I11" s="24"/>
      <c r="J11" s="25">
        <f>G11+H11+I11</f>
        <v>0</v>
      </c>
      <c r="K11" s="24">
        <v>1</v>
      </c>
      <c r="L11" s="24"/>
      <c r="M11" s="24">
        <v>2</v>
      </c>
      <c r="N11" s="25">
        <f>K11+L11+M11</f>
        <v>3</v>
      </c>
      <c r="O11" s="24"/>
      <c r="P11" s="24"/>
      <c r="Q11" s="24"/>
      <c r="R11" s="25">
        <f>O11+P11+Q11</f>
        <v>0</v>
      </c>
      <c r="S11" s="24">
        <v>3</v>
      </c>
      <c r="T11" s="24"/>
      <c r="U11" s="24"/>
      <c r="V11" s="25">
        <f>S11+T11+U11</f>
        <v>3</v>
      </c>
      <c r="W11" s="24">
        <v>3</v>
      </c>
      <c r="X11" s="24">
        <v>1</v>
      </c>
      <c r="Y11" s="24"/>
      <c r="Z11" s="25">
        <f>W11+X11+Y11</f>
        <v>4</v>
      </c>
      <c r="AA11" s="24"/>
      <c r="AB11" s="24"/>
      <c r="AC11" s="24"/>
      <c r="AD11" s="25">
        <f>AA11+AB11+AC11</f>
        <v>0</v>
      </c>
      <c r="AE11" s="24">
        <v>1</v>
      </c>
      <c r="AF11" s="24"/>
      <c r="AG11" s="24"/>
      <c r="AH11" s="25">
        <f>AE11+AF11+AG11</f>
        <v>1</v>
      </c>
      <c r="AI11" s="24"/>
      <c r="AJ11" s="24">
        <v>2</v>
      </c>
      <c r="AK11" s="24"/>
      <c r="AL11" s="25">
        <f>AI11+AJ11+AK11</f>
        <v>2</v>
      </c>
      <c r="AM11" s="26">
        <f>C11</f>
        <v>0</v>
      </c>
      <c r="AN11" s="26">
        <f>D11</f>
        <v>0</v>
      </c>
      <c r="AO11" s="26">
        <f>E11</f>
        <v>2</v>
      </c>
      <c r="AP11" s="25">
        <f>SUM(AM11:AO11)</f>
        <v>2</v>
      </c>
      <c r="AQ11" s="26">
        <f>G11+S11</f>
        <v>3</v>
      </c>
      <c r="AR11" s="26">
        <f>H11+T11</f>
        <v>0</v>
      </c>
      <c r="AS11" s="26">
        <f>I11+U11</f>
        <v>0</v>
      </c>
      <c r="AT11" s="25">
        <f>SUM(AQ11:AS11)</f>
        <v>3</v>
      </c>
      <c r="AU11" s="26">
        <f>K11+O11+W11+AA11+AE11+AI11</f>
        <v>5</v>
      </c>
      <c r="AV11" s="26">
        <f>L11+P11+X11+AB11+AF11+AJ11</f>
        <v>3</v>
      </c>
      <c r="AW11" s="26">
        <f>M11+Q11+Y11+AC11+AG11+AK11</f>
        <v>2</v>
      </c>
      <c r="AX11" s="25">
        <f>SUM(AU11:AW11)</f>
        <v>10</v>
      </c>
      <c r="AY11" s="26">
        <f>AM11+AQ11+AU11</f>
        <v>8</v>
      </c>
      <c r="AZ11" s="26">
        <f>AN11+AR11+AV11</f>
        <v>3</v>
      </c>
      <c r="BA11" s="26">
        <f>AO11+AS11+AW11</f>
        <v>4</v>
      </c>
      <c r="BB11" s="25">
        <f>AY11+AZ11+BA11</f>
        <v>15</v>
      </c>
      <c r="BC11" s="26">
        <f>AM11*6+AN11*4+AO11*2+AQ11*4.5+AR11*3+AS11*1.5+AU11*3+AV11*2+AW11*1</f>
        <v>40.5</v>
      </c>
      <c r="BD11" t="s">
        <v>315</v>
      </c>
    </row>
    <row r="12" spans="1:56" ht="14.25" thickBot="1" thickTop="1">
      <c r="A12" s="106">
        <f>RANK(BC12,$BC$4:$BC$160)</f>
        <v>9</v>
      </c>
      <c r="B12" s="115" t="s">
        <v>65</v>
      </c>
      <c r="C12" s="116">
        <v>4</v>
      </c>
      <c r="D12" s="117">
        <v>1</v>
      </c>
      <c r="E12" s="117"/>
      <c r="F12" s="25">
        <f>C12+D12+E12</f>
        <v>5</v>
      </c>
      <c r="G12" s="24"/>
      <c r="H12" s="24">
        <v>2</v>
      </c>
      <c r="I12" s="24"/>
      <c r="J12" s="25">
        <f>G12+H12+I12</f>
        <v>2</v>
      </c>
      <c r="K12" s="24"/>
      <c r="L12" s="24"/>
      <c r="M12" s="24"/>
      <c r="N12" s="25">
        <f>K12+L12+M12</f>
        <v>0</v>
      </c>
      <c r="O12" s="24"/>
      <c r="P12" s="24"/>
      <c r="Q12" s="24"/>
      <c r="R12" s="25">
        <f>O12+P12+Q12</f>
        <v>0</v>
      </c>
      <c r="S12" s="24"/>
      <c r="T12" s="24"/>
      <c r="U12" s="24"/>
      <c r="V12" s="25">
        <f>S12+T12+U12</f>
        <v>0</v>
      </c>
      <c r="W12" s="24"/>
      <c r="X12" s="24"/>
      <c r="Y12" s="24"/>
      <c r="Z12" s="25">
        <f>W12+X12+Y12</f>
        <v>0</v>
      </c>
      <c r="AA12" s="24"/>
      <c r="AB12" s="24"/>
      <c r="AC12" s="24"/>
      <c r="AD12" s="25">
        <f>AA12+AB12+AC12</f>
        <v>0</v>
      </c>
      <c r="AE12" s="24"/>
      <c r="AF12" s="24"/>
      <c r="AG12" s="24"/>
      <c r="AH12" s="25">
        <f>AE12+AF12+AG12</f>
        <v>0</v>
      </c>
      <c r="AI12" s="24"/>
      <c r="AJ12" s="24"/>
      <c r="AK12" s="24"/>
      <c r="AL12" s="25">
        <f>AI12+AJ12+AK12</f>
        <v>0</v>
      </c>
      <c r="AM12" s="26">
        <f>C12</f>
        <v>4</v>
      </c>
      <c r="AN12" s="26">
        <f>D12</f>
        <v>1</v>
      </c>
      <c r="AO12" s="26">
        <f>E12</f>
        <v>0</v>
      </c>
      <c r="AP12" s="25">
        <f>SUM(AM12:AO12)</f>
        <v>5</v>
      </c>
      <c r="AQ12" s="26">
        <f>G12+S12</f>
        <v>0</v>
      </c>
      <c r="AR12" s="26">
        <f>H12+T12</f>
        <v>2</v>
      </c>
      <c r="AS12" s="26">
        <f>I12+U12</f>
        <v>0</v>
      </c>
      <c r="AT12" s="25">
        <f>SUM(AQ12:AS12)</f>
        <v>2</v>
      </c>
      <c r="AU12" s="26">
        <f>K12+O12+W12+AA12+AE12+AI12</f>
        <v>0</v>
      </c>
      <c r="AV12" s="26">
        <f>L12+P12+X12+AB12+AF12+AJ12</f>
        <v>0</v>
      </c>
      <c r="AW12" s="26">
        <f>M12+Q12+Y12+AC12+AG12+AK12</f>
        <v>0</v>
      </c>
      <c r="AX12" s="25">
        <f>SUM(AU12:AW12)</f>
        <v>0</v>
      </c>
      <c r="AY12" s="26">
        <f>AM12+AQ12+AU12</f>
        <v>4</v>
      </c>
      <c r="AZ12" s="26">
        <f>AN12+AR12+AV12</f>
        <v>3</v>
      </c>
      <c r="BA12" s="26">
        <f>AO12+AS12+AW12</f>
        <v>0</v>
      </c>
      <c r="BB12" s="25">
        <f>AY12+AZ12+BA12</f>
        <v>7</v>
      </c>
      <c r="BC12" s="26">
        <f>AM12*6+AN12*4+AO12*2+AQ12*4.5+AR12*3+AS12*1.5+AU12*3+AV12*2+AW12*1</f>
        <v>34</v>
      </c>
      <c r="BD12" t="s">
        <v>315</v>
      </c>
    </row>
    <row r="13" spans="1:56" ht="14.25" thickBot="1" thickTop="1">
      <c r="A13" s="106">
        <f>RANK(BC13,$BC$4:$BC$160)</f>
        <v>10</v>
      </c>
      <c r="B13" s="109" t="s">
        <v>114</v>
      </c>
      <c r="C13" s="116"/>
      <c r="D13" s="117">
        <v>1</v>
      </c>
      <c r="E13" s="117">
        <v>1</v>
      </c>
      <c r="F13" s="25">
        <f>C13+D13+E13</f>
        <v>2</v>
      </c>
      <c r="G13" s="24">
        <v>2</v>
      </c>
      <c r="H13" s="24">
        <v>3</v>
      </c>
      <c r="I13" s="24"/>
      <c r="J13" s="25">
        <f>G13+H13+I13</f>
        <v>5</v>
      </c>
      <c r="K13" s="24"/>
      <c r="L13" s="24"/>
      <c r="M13" s="24"/>
      <c r="N13" s="25">
        <f>K13+L13+M13</f>
        <v>0</v>
      </c>
      <c r="O13" s="24"/>
      <c r="P13" s="24"/>
      <c r="Q13" s="24"/>
      <c r="R13" s="25">
        <f>O13+P13+Q13</f>
        <v>0</v>
      </c>
      <c r="S13" s="24">
        <v>2</v>
      </c>
      <c r="T13" s="24"/>
      <c r="U13" s="24"/>
      <c r="V13" s="25">
        <f>S13+T13+U13</f>
        <v>2</v>
      </c>
      <c r="W13" s="24"/>
      <c r="X13" s="24"/>
      <c r="Y13" s="24"/>
      <c r="Z13" s="25">
        <f>W13+X13+Y13</f>
        <v>0</v>
      </c>
      <c r="AA13" s="24"/>
      <c r="AB13" s="24"/>
      <c r="AC13" s="24"/>
      <c r="AD13" s="25">
        <f>AA13+AB13+AC13</f>
        <v>0</v>
      </c>
      <c r="AE13" s="24"/>
      <c r="AF13" s="24"/>
      <c r="AG13" s="24"/>
      <c r="AH13" s="25">
        <f>AE13+AF13+AG13</f>
        <v>0</v>
      </c>
      <c r="AI13" s="24"/>
      <c r="AJ13" s="24"/>
      <c r="AK13" s="24"/>
      <c r="AL13" s="25">
        <f>AI13+AJ13+AK13</f>
        <v>0</v>
      </c>
      <c r="AM13" s="26">
        <f>C13</f>
        <v>0</v>
      </c>
      <c r="AN13" s="26">
        <f>D13</f>
        <v>1</v>
      </c>
      <c r="AO13" s="26">
        <f>E13</f>
        <v>1</v>
      </c>
      <c r="AP13" s="25">
        <f>SUM(AM13:AO13)</f>
        <v>2</v>
      </c>
      <c r="AQ13" s="26">
        <f>G13+S13</f>
        <v>4</v>
      </c>
      <c r="AR13" s="26">
        <f>H13+T13</f>
        <v>3</v>
      </c>
      <c r="AS13" s="26">
        <f>I13+U13</f>
        <v>0</v>
      </c>
      <c r="AT13" s="25">
        <f>SUM(AQ13:AS13)</f>
        <v>7</v>
      </c>
      <c r="AU13" s="26">
        <f>K13+O13+W13+AA13+AE13+AI13</f>
        <v>0</v>
      </c>
      <c r="AV13" s="26">
        <f>L13+P13+X13+AB13+AF13+AJ13</f>
        <v>0</v>
      </c>
      <c r="AW13" s="26">
        <f>M13+Q13+Y13+AC13+AG13+AK13</f>
        <v>0</v>
      </c>
      <c r="AX13" s="25">
        <f>SUM(AU13:AW13)</f>
        <v>0</v>
      </c>
      <c r="AY13" s="26">
        <f>AM13+AQ13+AU13</f>
        <v>4</v>
      </c>
      <c r="AZ13" s="26">
        <f>AN13+AR13+AV13</f>
        <v>4</v>
      </c>
      <c r="BA13" s="26">
        <f>AO13+AS13+AW13</f>
        <v>1</v>
      </c>
      <c r="BB13" s="25">
        <f>AY13+AZ13+BA13</f>
        <v>9</v>
      </c>
      <c r="BC13" s="26">
        <f>AM13*6+AN13*4+AO13*2+AQ13*4.5+AR13*3+AS13*1.5+AU13*3+AV13*2+AW13*1</f>
        <v>33</v>
      </c>
      <c r="BD13" t="s">
        <v>315</v>
      </c>
    </row>
    <row r="14" spans="1:56" ht="14.25" thickBot="1" thickTop="1">
      <c r="A14" s="106">
        <f>RANK(BC14,$BC$4:$BC$160)</f>
        <v>11</v>
      </c>
      <c r="B14" s="110" t="s">
        <v>30</v>
      </c>
      <c r="C14" s="116">
        <v>2</v>
      </c>
      <c r="D14" s="117">
        <v>4</v>
      </c>
      <c r="E14" s="117">
        <v>2</v>
      </c>
      <c r="F14" s="25">
        <f>C14+D14+E14</f>
        <v>8</v>
      </c>
      <c r="G14" s="24"/>
      <c r="H14" s="24"/>
      <c r="I14" s="24"/>
      <c r="J14" s="25">
        <f>G14+H14+I14</f>
        <v>0</v>
      </c>
      <c r="K14" s="24"/>
      <c r="L14" s="24"/>
      <c r="M14" s="24"/>
      <c r="N14" s="25">
        <f>K14+L14+M14</f>
        <v>0</v>
      </c>
      <c r="O14" s="24"/>
      <c r="P14" s="24"/>
      <c r="Q14" s="24"/>
      <c r="R14" s="25">
        <f>O14+P14+Q14</f>
        <v>0</v>
      </c>
      <c r="S14" s="24"/>
      <c r="T14" s="24"/>
      <c r="U14" s="24"/>
      <c r="V14" s="25">
        <f>S14+T14+U14</f>
        <v>0</v>
      </c>
      <c r="W14" s="24"/>
      <c r="X14" s="24"/>
      <c r="Y14" s="24"/>
      <c r="Z14" s="25">
        <f>W14+X14+Y14</f>
        <v>0</v>
      </c>
      <c r="AA14" s="24"/>
      <c r="AB14" s="24"/>
      <c r="AC14" s="24"/>
      <c r="AD14" s="25">
        <f>AA14+AB14+AC14</f>
        <v>0</v>
      </c>
      <c r="AE14" s="24"/>
      <c r="AF14" s="24"/>
      <c r="AG14" s="24"/>
      <c r="AH14" s="25">
        <f>AE14+AF14+AG14</f>
        <v>0</v>
      </c>
      <c r="AI14" s="24"/>
      <c r="AJ14" s="24"/>
      <c r="AK14" s="24"/>
      <c r="AL14" s="25">
        <f>AI14+AJ14+AK14</f>
        <v>0</v>
      </c>
      <c r="AM14" s="26">
        <f>C14</f>
        <v>2</v>
      </c>
      <c r="AN14" s="26">
        <f>D14</f>
        <v>4</v>
      </c>
      <c r="AO14" s="26">
        <f>E14</f>
        <v>2</v>
      </c>
      <c r="AP14" s="25">
        <f>SUM(AM14:AO14)</f>
        <v>8</v>
      </c>
      <c r="AQ14" s="26">
        <f>G14+S14</f>
        <v>0</v>
      </c>
      <c r="AR14" s="26">
        <f>H14+T14</f>
        <v>0</v>
      </c>
      <c r="AS14" s="26">
        <f>I14+U14</f>
        <v>0</v>
      </c>
      <c r="AT14" s="25">
        <f>SUM(AQ14:AS14)</f>
        <v>0</v>
      </c>
      <c r="AU14" s="26">
        <f>K14+O14+W14+AA14+AE14+AI14</f>
        <v>0</v>
      </c>
      <c r="AV14" s="26">
        <f>L14+P14+X14+AB14+AF14+AJ14</f>
        <v>0</v>
      </c>
      <c r="AW14" s="26">
        <f>M14+Q14+Y14+AC14+AG14+AK14</f>
        <v>0</v>
      </c>
      <c r="AX14" s="25">
        <f>SUM(AU14:AW14)</f>
        <v>0</v>
      </c>
      <c r="AY14" s="26">
        <f>AM14+AQ14+AU14</f>
        <v>2</v>
      </c>
      <c r="AZ14" s="26">
        <f>AN14+AR14+AV14</f>
        <v>4</v>
      </c>
      <c r="BA14" s="26">
        <f>AO14+AS14+AW14</f>
        <v>2</v>
      </c>
      <c r="BB14" s="25">
        <f>AY14+AZ14+BA14</f>
        <v>8</v>
      </c>
      <c r="BC14" s="26">
        <f>AM14*6+AN14*4+AO14*2+AQ14*4.5+AR14*3+AS14*1.5+AU14*3+AV14*2+AW14*1</f>
        <v>32</v>
      </c>
      <c r="BD14" t="s">
        <v>316</v>
      </c>
    </row>
    <row r="15" spans="1:56" ht="14.25" thickBot="1" thickTop="1">
      <c r="A15" s="106">
        <f>RANK(BC15,$BC$4:$BC$160)</f>
        <v>12</v>
      </c>
      <c r="B15" s="109" t="s">
        <v>203</v>
      </c>
      <c r="C15" s="116"/>
      <c r="D15" s="117"/>
      <c r="E15" s="117"/>
      <c r="F15" s="25">
        <f>C15+D15+E15</f>
        <v>0</v>
      </c>
      <c r="G15" s="24"/>
      <c r="H15" s="24"/>
      <c r="I15" s="24"/>
      <c r="J15" s="25">
        <f>G15+H15+I15</f>
        <v>0</v>
      </c>
      <c r="K15" s="24"/>
      <c r="L15" s="24">
        <v>2</v>
      </c>
      <c r="M15" s="24"/>
      <c r="N15" s="25">
        <f>K15+L15+M15</f>
        <v>2</v>
      </c>
      <c r="O15" s="24"/>
      <c r="P15" s="24">
        <v>3</v>
      </c>
      <c r="Q15" s="24"/>
      <c r="R15" s="25">
        <f>O15+P15+Q15</f>
        <v>3</v>
      </c>
      <c r="S15" s="24"/>
      <c r="T15" s="24">
        <v>2</v>
      </c>
      <c r="U15" s="24"/>
      <c r="V15" s="25">
        <f>S15+T15+U15</f>
        <v>2</v>
      </c>
      <c r="W15" s="24"/>
      <c r="X15" s="24">
        <v>3</v>
      </c>
      <c r="Y15" s="24"/>
      <c r="Z15" s="25">
        <f>W15+X15+Y15</f>
        <v>3</v>
      </c>
      <c r="AA15" s="24"/>
      <c r="AB15" s="24"/>
      <c r="AC15" s="24"/>
      <c r="AD15" s="25">
        <f>AA15+AB15+AC15</f>
        <v>0</v>
      </c>
      <c r="AE15" s="24"/>
      <c r="AF15" s="24">
        <v>4</v>
      </c>
      <c r="AG15" s="24"/>
      <c r="AH15" s="25">
        <f>AE15+AF15+AG15</f>
        <v>4</v>
      </c>
      <c r="AI15" s="24"/>
      <c r="AJ15" s="24"/>
      <c r="AK15" s="24"/>
      <c r="AL15" s="25">
        <f>AI15+AJ15+AK15</f>
        <v>0</v>
      </c>
      <c r="AM15" s="26">
        <f>C15</f>
        <v>0</v>
      </c>
      <c r="AN15" s="26">
        <f>D15</f>
        <v>0</v>
      </c>
      <c r="AO15" s="26">
        <f>E15</f>
        <v>0</v>
      </c>
      <c r="AP15" s="25">
        <f>SUM(AM15:AO15)</f>
        <v>0</v>
      </c>
      <c r="AQ15" s="26">
        <f>G15+S15</f>
        <v>0</v>
      </c>
      <c r="AR15" s="26">
        <f>H15+T15</f>
        <v>2</v>
      </c>
      <c r="AS15" s="26">
        <f>I15+U15</f>
        <v>0</v>
      </c>
      <c r="AT15" s="25">
        <f>SUM(AQ15:AS15)</f>
        <v>2</v>
      </c>
      <c r="AU15" s="26">
        <f>K15+O15+W15+AA15+AE15+AI15</f>
        <v>0</v>
      </c>
      <c r="AV15" s="26">
        <f>L15+P15+X15+AB15+AF15+AJ15</f>
        <v>12</v>
      </c>
      <c r="AW15" s="26">
        <f>M15+Q15+Y15+AC15+AG15+AK15</f>
        <v>0</v>
      </c>
      <c r="AX15" s="25">
        <f>SUM(AU15:AW15)</f>
        <v>12</v>
      </c>
      <c r="AY15" s="26">
        <f>AM15+AQ15+AU15</f>
        <v>0</v>
      </c>
      <c r="AZ15" s="26">
        <f>AN15+AR15+AV15</f>
        <v>14</v>
      </c>
      <c r="BA15" s="26">
        <f>AO15+AS15+AW15</f>
        <v>0</v>
      </c>
      <c r="BB15" s="25">
        <f>AY15+AZ15+BA15</f>
        <v>14</v>
      </c>
      <c r="BC15" s="26">
        <f>AM15*6+AN15*4+AO15*2+AQ15*4.5+AR15*3+AS15*1.5+AU15*3+AV15*2+AW15*1</f>
        <v>30</v>
      </c>
      <c r="BD15" t="s">
        <v>316</v>
      </c>
    </row>
    <row r="16" spans="1:56" ht="14.25" thickBot="1" thickTop="1">
      <c r="A16" s="106">
        <f>RANK(BC16,$BC$4:$BC$160)</f>
        <v>13</v>
      </c>
      <c r="B16" s="114" t="s">
        <v>212</v>
      </c>
      <c r="C16" s="116">
        <v>1</v>
      </c>
      <c r="D16" s="117"/>
      <c r="E16" s="117"/>
      <c r="F16" s="25">
        <f>C16+D16+E16</f>
        <v>1</v>
      </c>
      <c r="G16" s="24">
        <v>1</v>
      </c>
      <c r="H16" s="24"/>
      <c r="I16" s="24"/>
      <c r="J16" s="25">
        <f>G16+H16+I16</f>
        <v>1</v>
      </c>
      <c r="K16" s="24"/>
      <c r="L16" s="24"/>
      <c r="M16" s="24"/>
      <c r="N16" s="25">
        <f>K16+L16+M16</f>
        <v>0</v>
      </c>
      <c r="O16" s="24">
        <v>1</v>
      </c>
      <c r="P16" s="24">
        <v>1</v>
      </c>
      <c r="Q16" s="24"/>
      <c r="R16" s="25">
        <f>O16+P16+Q16</f>
        <v>2</v>
      </c>
      <c r="S16" s="24">
        <v>1</v>
      </c>
      <c r="T16" s="24">
        <v>1</v>
      </c>
      <c r="U16" s="24"/>
      <c r="V16" s="25">
        <f>S16+T16+U16</f>
        <v>2</v>
      </c>
      <c r="W16" s="24"/>
      <c r="X16" s="24"/>
      <c r="Y16" s="24"/>
      <c r="Z16" s="25">
        <f>W16+X16+Y16</f>
        <v>0</v>
      </c>
      <c r="AA16" s="24">
        <v>1</v>
      </c>
      <c r="AB16" s="24"/>
      <c r="AC16" s="24"/>
      <c r="AD16" s="25">
        <f>AA16+AB16+AC16</f>
        <v>1</v>
      </c>
      <c r="AE16" s="24">
        <v>1</v>
      </c>
      <c r="AF16" s="24"/>
      <c r="AG16" s="24"/>
      <c r="AH16" s="25">
        <f>AE16+AF16+AG16</f>
        <v>1</v>
      </c>
      <c r="AI16" s="24"/>
      <c r="AJ16" s="24"/>
      <c r="AK16" s="24"/>
      <c r="AL16" s="25">
        <f>AI16+AJ16+AK16</f>
        <v>0</v>
      </c>
      <c r="AM16" s="26">
        <f>C16</f>
        <v>1</v>
      </c>
      <c r="AN16" s="26">
        <f>D16</f>
        <v>0</v>
      </c>
      <c r="AO16" s="26">
        <f>E16</f>
        <v>0</v>
      </c>
      <c r="AP16" s="25">
        <f>SUM(AM16:AO16)</f>
        <v>1</v>
      </c>
      <c r="AQ16" s="26">
        <f>G16+S16</f>
        <v>2</v>
      </c>
      <c r="AR16" s="26">
        <f>H16+T16</f>
        <v>1</v>
      </c>
      <c r="AS16" s="26">
        <f>I16+U16</f>
        <v>0</v>
      </c>
      <c r="AT16" s="25">
        <f>SUM(AQ16:AS16)</f>
        <v>3</v>
      </c>
      <c r="AU16" s="26">
        <f>K16+O16+W16+AA16+AE16+AI16</f>
        <v>3</v>
      </c>
      <c r="AV16" s="26">
        <f>L16+P16+X16+AB16+AF16+AJ16</f>
        <v>1</v>
      </c>
      <c r="AW16" s="26">
        <f>M16+Q16+Y16+AC16+AG16+AK16</f>
        <v>0</v>
      </c>
      <c r="AX16" s="25">
        <f>SUM(AU16:AW16)</f>
        <v>4</v>
      </c>
      <c r="AY16" s="26">
        <f>AM16+AQ16+AU16</f>
        <v>6</v>
      </c>
      <c r="AZ16" s="26">
        <f>AN16+AR16+AV16</f>
        <v>2</v>
      </c>
      <c r="BA16" s="26">
        <f>AO16+AS16+AW16</f>
        <v>0</v>
      </c>
      <c r="BB16" s="25">
        <f>AY16+AZ16+BA16</f>
        <v>8</v>
      </c>
      <c r="BC16" s="26">
        <f>AM16*6+AN16*4+AO16*2+AQ16*4.5+AR16*3+AS16*1.5+AU16*3+AV16*2+AW16*1</f>
        <v>29</v>
      </c>
      <c r="BD16" t="s">
        <v>316</v>
      </c>
    </row>
    <row r="17" spans="1:56" ht="14.25" thickBot="1" thickTop="1">
      <c r="A17" s="106">
        <f>RANK(BC17,$BC$4:$BC$160)</f>
        <v>14</v>
      </c>
      <c r="B17" s="109" t="s">
        <v>200</v>
      </c>
      <c r="C17" s="116"/>
      <c r="D17" s="117"/>
      <c r="E17" s="117">
        <v>1</v>
      </c>
      <c r="F17" s="25">
        <f>C17+D17+E17</f>
        <v>1</v>
      </c>
      <c r="G17" s="24"/>
      <c r="H17" s="24"/>
      <c r="I17" s="24"/>
      <c r="J17" s="25">
        <f>G17+H17+I17</f>
        <v>0</v>
      </c>
      <c r="K17" s="24"/>
      <c r="L17" s="24">
        <v>3</v>
      </c>
      <c r="M17" s="24"/>
      <c r="N17" s="25">
        <f>K17+L17+M17</f>
        <v>3</v>
      </c>
      <c r="O17" s="24"/>
      <c r="P17" s="24">
        <v>2</v>
      </c>
      <c r="Q17" s="24"/>
      <c r="R17" s="25">
        <f>O17+P17+Q17</f>
        <v>2</v>
      </c>
      <c r="S17" s="24"/>
      <c r="T17" s="24"/>
      <c r="U17" s="24"/>
      <c r="V17" s="25">
        <f>S17+T17+U17</f>
        <v>0</v>
      </c>
      <c r="W17" s="24"/>
      <c r="X17" s="24">
        <v>2</v>
      </c>
      <c r="Y17" s="24"/>
      <c r="Z17" s="25">
        <f>W17+X17+Y17</f>
        <v>2</v>
      </c>
      <c r="AA17" s="24"/>
      <c r="AB17" s="24"/>
      <c r="AC17" s="24"/>
      <c r="AD17" s="25">
        <f>AA17+AB17+AC17</f>
        <v>0</v>
      </c>
      <c r="AE17" s="24">
        <v>1</v>
      </c>
      <c r="AF17" s="24">
        <v>1</v>
      </c>
      <c r="AG17" s="24"/>
      <c r="AH17" s="25">
        <f>AE17+AF17+AG17</f>
        <v>2</v>
      </c>
      <c r="AI17" s="24">
        <v>1</v>
      </c>
      <c r="AJ17" s="24">
        <v>1</v>
      </c>
      <c r="AK17" s="24">
        <v>1</v>
      </c>
      <c r="AL17" s="25">
        <f>AI17+AJ17+AK17</f>
        <v>3</v>
      </c>
      <c r="AM17" s="26">
        <f>C17</f>
        <v>0</v>
      </c>
      <c r="AN17" s="26">
        <f>D17</f>
        <v>0</v>
      </c>
      <c r="AO17" s="26">
        <f>E17</f>
        <v>1</v>
      </c>
      <c r="AP17" s="25">
        <f>SUM(AM17:AO17)</f>
        <v>1</v>
      </c>
      <c r="AQ17" s="26">
        <f>G17+S17</f>
        <v>0</v>
      </c>
      <c r="AR17" s="26">
        <f>H17+T17</f>
        <v>0</v>
      </c>
      <c r="AS17" s="26">
        <f>I17+U17</f>
        <v>0</v>
      </c>
      <c r="AT17" s="25">
        <f>SUM(AQ17:AS17)</f>
        <v>0</v>
      </c>
      <c r="AU17" s="26">
        <f>K17+O17+W17+AA17+AE17+AI17</f>
        <v>2</v>
      </c>
      <c r="AV17" s="26">
        <f>L17+P17+X17+AB17+AF17+AJ17</f>
        <v>9</v>
      </c>
      <c r="AW17" s="26">
        <f>M17+Q17+Y17+AC17+AG17+AK17</f>
        <v>1</v>
      </c>
      <c r="AX17" s="25">
        <f>SUM(AU17:AW17)</f>
        <v>12</v>
      </c>
      <c r="AY17" s="26">
        <f>AM17+AQ17+AU17</f>
        <v>2</v>
      </c>
      <c r="AZ17" s="26">
        <f>AN17+AR17+AV17</f>
        <v>9</v>
      </c>
      <c r="BA17" s="26">
        <f>AO17+AS17+AW17</f>
        <v>2</v>
      </c>
      <c r="BB17" s="25">
        <f>AY17+AZ17+BA17</f>
        <v>13</v>
      </c>
      <c r="BC17" s="26">
        <f>AM17*6+AN17*4+AO17*2+AQ17*4.5+AR17*3+AS17*1.5+AU17*3+AV17*2+AW17*1</f>
        <v>27</v>
      </c>
      <c r="BD17" t="s">
        <v>316</v>
      </c>
    </row>
    <row r="18" spans="1:56" ht="14.25" thickBot="1" thickTop="1">
      <c r="A18" s="106">
        <f>RANK(BC18,$BC$4:$BC$160)</f>
        <v>15</v>
      </c>
      <c r="B18" s="109" t="s">
        <v>97</v>
      </c>
      <c r="C18" s="116"/>
      <c r="D18" s="117"/>
      <c r="E18" s="117">
        <v>1</v>
      </c>
      <c r="F18" s="25">
        <f>C18+D18+E18</f>
        <v>1</v>
      </c>
      <c r="G18" s="24"/>
      <c r="H18" s="24"/>
      <c r="I18" s="24"/>
      <c r="J18" s="25">
        <f>G18+H18+I18</f>
        <v>0</v>
      </c>
      <c r="K18" s="24">
        <v>1</v>
      </c>
      <c r="L18" s="24">
        <v>1</v>
      </c>
      <c r="M18" s="24"/>
      <c r="N18" s="25">
        <f>K18+L18+M18</f>
        <v>2</v>
      </c>
      <c r="O18" s="24">
        <v>1</v>
      </c>
      <c r="P18" s="24">
        <v>2</v>
      </c>
      <c r="Q18" s="24"/>
      <c r="R18" s="25">
        <f>O18+P18+Q18</f>
        <v>3</v>
      </c>
      <c r="S18" s="24"/>
      <c r="T18" s="24"/>
      <c r="U18" s="24"/>
      <c r="V18" s="25">
        <f>S18+T18+U18</f>
        <v>0</v>
      </c>
      <c r="W18" s="24">
        <v>1</v>
      </c>
      <c r="X18" s="24"/>
      <c r="Y18" s="24"/>
      <c r="Z18" s="25">
        <f>W18+X18+Y18</f>
        <v>1</v>
      </c>
      <c r="AA18" s="24">
        <v>1</v>
      </c>
      <c r="AB18" s="24"/>
      <c r="AC18" s="24"/>
      <c r="AD18" s="25">
        <f>AA18+AB18+AC18</f>
        <v>1</v>
      </c>
      <c r="AE18" s="24">
        <v>1</v>
      </c>
      <c r="AF18" s="24"/>
      <c r="AG18" s="24"/>
      <c r="AH18" s="25">
        <f>AE18+AF18+AG18</f>
        <v>1</v>
      </c>
      <c r="AI18" s="24"/>
      <c r="AJ18" s="24">
        <v>1</v>
      </c>
      <c r="AK18" s="24"/>
      <c r="AL18" s="25">
        <f>AI18+AJ18+AK18</f>
        <v>1</v>
      </c>
      <c r="AM18" s="26">
        <f>C18</f>
        <v>0</v>
      </c>
      <c r="AN18" s="26">
        <f>D18</f>
        <v>0</v>
      </c>
      <c r="AO18" s="26">
        <f>E18</f>
        <v>1</v>
      </c>
      <c r="AP18" s="25">
        <f>SUM(AM18:AO18)</f>
        <v>1</v>
      </c>
      <c r="AQ18" s="26">
        <f>G18+S18</f>
        <v>0</v>
      </c>
      <c r="AR18" s="26">
        <f>H18+T18</f>
        <v>0</v>
      </c>
      <c r="AS18" s="26">
        <f>I18+U18</f>
        <v>0</v>
      </c>
      <c r="AT18" s="25">
        <f>SUM(AQ18:AS18)</f>
        <v>0</v>
      </c>
      <c r="AU18" s="26">
        <f>K18+O18+W18+AA18+AE18+AI18</f>
        <v>5</v>
      </c>
      <c r="AV18" s="26">
        <f>L18+P18+X18+AB18+AF18+AJ18</f>
        <v>4</v>
      </c>
      <c r="AW18" s="26">
        <f>M18+Q18+Y18+AC18+AG18+AK18</f>
        <v>0</v>
      </c>
      <c r="AX18" s="25">
        <f>SUM(AU18:AW18)</f>
        <v>9</v>
      </c>
      <c r="AY18" s="26">
        <f>AM18+AQ18+AU18</f>
        <v>5</v>
      </c>
      <c r="AZ18" s="26">
        <f>AN18+AR18+AV18</f>
        <v>4</v>
      </c>
      <c r="BA18" s="26">
        <f>AO18+AS18+AW18</f>
        <v>1</v>
      </c>
      <c r="BB18" s="25">
        <f>AY18+AZ18+BA18</f>
        <v>10</v>
      </c>
      <c r="BC18" s="26">
        <f>AM18*6+AN18*4+AO18*2+AQ18*4.5+AR18*3+AS18*1.5+AU18*3+AV18*2+AW18*1</f>
        <v>25</v>
      </c>
      <c r="BD18" t="s">
        <v>316</v>
      </c>
    </row>
    <row r="19" spans="1:56" ht="14.25" thickBot="1" thickTop="1">
      <c r="A19" s="106">
        <f>RANK(BC19,$BC$4:$BC$160)</f>
        <v>16</v>
      </c>
      <c r="B19" s="114" t="s">
        <v>230</v>
      </c>
      <c r="C19" s="116"/>
      <c r="D19" s="117"/>
      <c r="E19" s="117">
        <v>2</v>
      </c>
      <c r="F19" s="25">
        <f>C19+D19+E19</f>
        <v>2</v>
      </c>
      <c r="G19" s="24"/>
      <c r="H19" s="24"/>
      <c r="I19" s="24"/>
      <c r="J19" s="25">
        <f>G19+H19+I19</f>
        <v>0</v>
      </c>
      <c r="K19" s="24">
        <v>1</v>
      </c>
      <c r="L19" s="24">
        <v>1</v>
      </c>
      <c r="M19" s="24"/>
      <c r="N19" s="25">
        <f>K19+L19+M19</f>
        <v>2</v>
      </c>
      <c r="O19" s="24"/>
      <c r="P19" s="24"/>
      <c r="Q19" s="24"/>
      <c r="R19" s="25">
        <f>O19+P19+Q19</f>
        <v>0</v>
      </c>
      <c r="S19" s="24">
        <v>1</v>
      </c>
      <c r="T19" s="24"/>
      <c r="U19" s="24"/>
      <c r="V19" s="25">
        <f>S19+T19+U19</f>
        <v>1</v>
      </c>
      <c r="W19" s="24"/>
      <c r="X19" s="24">
        <v>1</v>
      </c>
      <c r="Y19" s="24"/>
      <c r="Z19" s="25">
        <f>W19+X19+Y19</f>
        <v>1</v>
      </c>
      <c r="AA19" s="24"/>
      <c r="AB19" s="24"/>
      <c r="AC19" s="24"/>
      <c r="AD19" s="25">
        <f>AA19+AB19+AC19</f>
        <v>0</v>
      </c>
      <c r="AE19" s="24">
        <v>1</v>
      </c>
      <c r="AF19" s="24">
        <v>1</v>
      </c>
      <c r="AG19" s="24"/>
      <c r="AH19" s="25">
        <f>AE19+AF19+AG19</f>
        <v>2</v>
      </c>
      <c r="AI19" s="24">
        <v>1</v>
      </c>
      <c r="AJ19" s="24"/>
      <c r="AK19" s="24"/>
      <c r="AL19" s="25">
        <f>AI19+AJ19+AK19</f>
        <v>1</v>
      </c>
      <c r="AM19" s="26">
        <f>C19</f>
        <v>0</v>
      </c>
      <c r="AN19" s="26">
        <f>D19</f>
        <v>0</v>
      </c>
      <c r="AO19" s="26">
        <f>E19</f>
        <v>2</v>
      </c>
      <c r="AP19" s="25">
        <f>SUM(AM19:AO19)</f>
        <v>2</v>
      </c>
      <c r="AQ19" s="26">
        <f>G19+S19</f>
        <v>1</v>
      </c>
      <c r="AR19" s="26">
        <f>H19+T19</f>
        <v>0</v>
      </c>
      <c r="AS19" s="26">
        <f>I19+U19</f>
        <v>0</v>
      </c>
      <c r="AT19" s="25">
        <f>SUM(AQ19:AS19)</f>
        <v>1</v>
      </c>
      <c r="AU19" s="26">
        <f>K19+O19+W19+AA19+AE19+AI19</f>
        <v>3</v>
      </c>
      <c r="AV19" s="26">
        <f>L19+P19+X19+AB19+AF19+AJ19</f>
        <v>3</v>
      </c>
      <c r="AW19" s="26">
        <f>M19+Q19+Y19+AC19+AG19+AK19</f>
        <v>0</v>
      </c>
      <c r="AX19" s="25">
        <f>SUM(AU19:AW19)</f>
        <v>6</v>
      </c>
      <c r="AY19" s="26">
        <f>AM19+AQ19+AU19</f>
        <v>4</v>
      </c>
      <c r="AZ19" s="26">
        <f>AN19+AR19+AV19</f>
        <v>3</v>
      </c>
      <c r="BA19" s="26">
        <f>AO19+AS19+AW19</f>
        <v>2</v>
      </c>
      <c r="BB19" s="25">
        <f>AY19+AZ19+BA19</f>
        <v>9</v>
      </c>
      <c r="BC19" s="26">
        <f>AM19*6+AN19*4+AO19*2+AQ19*4.5+AR19*3+AS19*1.5+AU19*3+AV19*2+AW19*1</f>
        <v>23.5</v>
      </c>
      <c r="BD19" t="s">
        <v>316</v>
      </c>
    </row>
    <row r="20" spans="1:56" ht="14.25" thickBot="1" thickTop="1">
      <c r="A20" s="106">
        <f>RANK(BC20,$BC$4:$BC$160)</f>
        <v>17</v>
      </c>
      <c r="B20" s="114" t="s">
        <v>135</v>
      </c>
      <c r="C20" s="116"/>
      <c r="D20" s="117"/>
      <c r="E20" s="117">
        <v>1</v>
      </c>
      <c r="F20" s="25">
        <f>C20+D20+E20</f>
        <v>1</v>
      </c>
      <c r="G20" s="24"/>
      <c r="H20" s="24"/>
      <c r="I20" s="24"/>
      <c r="J20" s="25">
        <f>G20+H20+I20</f>
        <v>0</v>
      </c>
      <c r="K20" s="24"/>
      <c r="L20" s="24">
        <v>1</v>
      </c>
      <c r="M20" s="24"/>
      <c r="N20" s="25">
        <f>K20+L20+M20</f>
        <v>1</v>
      </c>
      <c r="O20" s="24">
        <v>1</v>
      </c>
      <c r="P20" s="24">
        <v>2</v>
      </c>
      <c r="Q20" s="24"/>
      <c r="R20" s="25">
        <f>O20+P20+Q20</f>
        <v>3</v>
      </c>
      <c r="S20" s="24"/>
      <c r="T20" s="24"/>
      <c r="U20" s="24"/>
      <c r="V20" s="25">
        <f>S20+T20+U20</f>
        <v>0</v>
      </c>
      <c r="W20" s="24"/>
      <c r="X20" s="24">
        <v>1</v>
      </c>
      <c r="Y20" s="24"/>
      <c r="Z20" s="25">
        <f>W20+X20+Y20</f>
        <v>1</v>
      </c>
      <c r="AA20" s="24"/>
      <c r="AB20" s="24"/>
      <c r="AC20" s="24"/>
      <c r="AD20" s="25">
        <f>AA20+AB20+AC20</f>
        <v>0</v>
      </c>
      <c r="AE20" s="24"/>
      <c r="AF20" s="24"/>
      <c r="AG20" s="24"/>
      <c r="AH20" s="25">
        <f>AE20+AF20+AG20</f>
        <v>0</v>
      </c>
      <c r="AI20" s="24">
        <v>1</v>
      </c>
      <c r="AJ20" s="24">
        <v>2</v>
      </c>
      <c r="AK20" s="24"/>
      <c r="AL20" s="25">
        <f>AI20+AJ20+AK20</f>
        <v>3</v>
      </c>
      <c r="AM20" s="26">
        <f>C20</f>
        <v>0</v>
      </c>
      <c r="AN20" s="26">
        <f>D20</f>
        <v>0</v>
      </c>
      <c r="AO20" s="26">
        <f>E20</f>
        <v>1</v>
      </c>
      <c r="AP20" s="25">
        <f>SUM(AM20:AO20)</f>
        <v>1</v>
      </c>
      <c r="AQ20" s="26">
        <f>G20+S20</f>
        <v>0</v>
      </c>
      <c r="AR20" s="26">
        <f>H20+T20</f>
        <v>0</v>
      </c>
      <c r="AS20" s="26">
        <f>I20+U20</f>
        <v>0</v>
      </c>
      <c r="AT20" s="25">
        <f>SUM(AQ20:AS20)</f>
        <v>0</v>
      </c>
      <c r="AU20" s="26">
        <f>K20+O20+W20+AA20+AE20+AI20</f>
        <v>2</v>
      </c>
      <c r="AV20" s="26">
        <f>L20+P20+X20+AB20+AF20+AJ20</f>
        <v>6</v>
      </c>
      <c r="AW20" s="26">
        <f>M20+Q20+Y20+AC20+AG20+AK20</f>
        <v>0</v>
      </c>
      <c r="AX20" s="25">
        <f>SUM(AU20:AW20)</f>
        <v>8</v>
      </c>
      <c r="AY20" s="26">
        <f>AM20+AQ20+AU20</f>
        <v>2</v>
      </c>
      <c r="AZ20" s="26">
        <f>AN20+AR20+AV20</f>
        <v>6</v>
      </c>
      <c r="BA20" s="26">
        <f>AO20+AS20+AW20</f>
        <v>1</v>
      </c>
      <c r="BB20" s="25">
        <f>AY20+AZ20+BA20</f>
        <v>9</v>
      </c>
      <c r="BC20" s="26">
        <f>AM20*6+AN20*4+AO20*2+AQ20*4.5+AR20*3+AS20*1.5+AU20*3+AV20*2+AW20*1</f>
        <v>20</v>
      </c>
      <c r="BD20" t="s">
        <v>316</v>
      </c>
    </row>
    <row r="21" spans="1:56" ht="14.25" thickBot="1" thickTop="1">
      <c r="A21" s="106">
        <f>RANK(BC21,$BC$4:$BC$160)</f>
        <v>18</v>
      </c>
      <c r="B21" s="109" t="s">
        <v>198</v>
      </c>
      <c r="C21" s="116"/>
      <c r="D21" s="117"/>
      <c r="E21" s="117"/>
      <c r="F21" s="25">
        <f>C21+D21+E21</f>
        <v>0</v>
      </c>
      <c r="G21" s="24"/>
      <c r="H21" s="24"/>
      <c r="I21" s="24"/>
      <c r="J21" s="25">
        <f>G21+H21+I21</f>
        <v>0</v>
      </c>
      <c r="K21" s="24"/>
      <c r="L21" s="24">
        <v>2</v>
      </c>
      <c r="M21" s="24"/>
      <c r="N21" s="25">
        <f>K21+L21+M21</f>
        <v>2</v>
      </c>
      <c r="O21" s="24"/>
      <c r="P21" s="24">
        <v>1</v>
      </c>
      <c r="Q21" s="24"/>
      <c r="R21" s="25">
        <f>O21+P21+Q21</f>
        <v>1</v>
      </c>
      <c r="S21" s="24">
        <v>1</v>
      </c>
      <c r="T21" s="24"/>
      <c r="U21" s="24"/>
      <c r="V21" s="25">
        <f>S21+T21+U21</f>
        <v>1</v>
      </c>
      <c r="W21" s="24"/>
      <c r="X21" s="24"/>
      <c r="Y21" s="24"/>
      <c r="Z21" s="25">
        <f>W21+X21+Y21</f>
        <v>0</v>
      </c>
      <c r="AA21" s="24"/>
      <c r="AB21" s="24"/>
      <c r="AC21" s="24"/>
      <c r="AD21" s="25">
        <f>AA21+AB21+AC21</f>
        <v>0</v>
      </c>
      <c r="AE21" s="24">
        <v>1</v>
      </c>
      <c r="AF21" s="24">
        <v>1</v>
      </c>
      <c r="AG21" s="24"/>
      <c r="AH21" s="25">
        <f>AE21+AF21+AG21</f>
        <v>2</v>
      </c>
      <c r="AI21" s="24"/>
      <c r="AJ21" s="24">
        <v>2</v>
      </c>
      <c r="AK21" s="24"/>
      <c r="AL21" s="25">
        <f>AI21+AJ21+AK21</f>
        <v>2</v>
      </c>
      <c r="AM21" s="26">
        <f>C21</f>
        <v>0</v>
      </c>
      <c r="AN21" s="26">
        <f>D21</f>
        <v>0</v>
      </c>
      <c r="AO21" s="26">
        <f>E21</f>
        <v>0</v>
      </c>
      <c r="AP21" s="25">
        <f>SUM(AM21:AO21)</f>
        <v>0</v>
      </c>
      <c r="AQ21" s="26">
        <f>G21+S21</f>
        <v>1</v>
      </c>
      <c r="AR21" s="26">
        <f>H21+T21</f>
        <v>0</v>
      </c>
      <c r="AS21" s="26">
        <f>I21+U21</f>
        <v>0</v>
      </c>
      <c r="AT21" s="25">
        <f>SUM(AQ21:AS21)</f>
        <v>1</v>
      </c>
      <c r="AU21" s="26">
        <f>K21+O21+W21+AA21+AE21+AI21</f>
        <v>1</v>
      </c>
      <c r="AV21" s="26">
        <f>L21+P21+X21+AB21+AF21+AJ21</f>
        <v>6</v>
      </c>
      <c r="AW21" s="26">
        <f>M21+Q21+Y21+AC21+AG21+AK21</f>
        <v>0</v>
      </c>
      <c r="AX21" s="25">
        <f>SUM(AU21:AW21)</f>
        <v>7</v>
      </c>
      <c r="AY21" s="26">
        <f>AM21+AQ21+AU21</f>
        <v>2</v>
      </c>
      <c r="AZ21" s="26">
        <f>AN21+AR21+AV21</f>
        <v>6</v>
      </c>
      <c r="BA21" s="26">
        <f>AO21+AS21+AW21</f>
        <v>0</v>
      </c>
      <c r="BB21" s="25">
        <f>AY21+AZ21+BA21</f>
        <v>8</v>
      </c>
      <c r="BC21" s="26">
        <f>AM21*6+AN21*4+AO21*2+AQ21*4.5+AR21*3+AS21*1.5+AU21*3+AV21*2+AW21*1</f>
        <v>19.5</v>
      </c>
      <c r="BD21" t="s">
        <v>316</v>
      </c>
    </row>
    <row r="22" spans="1:56" ht="14.25" thickBot="1" thickTop="1">
      <c r="A22" s="106">
        <f>RANK(BC22,$BC$4:$BC$160)</f>
        <v>18</v>
      </c>
      <c r="B22" s="109" t="s">
        <v>207</v>
      </c>
      <c r="C22" s="116"/>
      <c r="D22" s="117">
        <v>1</v>
      </c>
      <c r="E22" s="117"/>
      <c r="F22" s="25">
        <f>C22+D22+E22</f>
        <v>1</v>
      </c>
      <c r="G22" s="24"/>
      <c r="H22" s="24">
        <v>1</v>
      </c>
      <c r="I22" s="24"/>
      <c r="J22" s="25">
        <f>G22+H22+I22</f>
        <v>1</v>
      </c>
      <c r="K22" s="24"/>
      <c r="L22" s="24"/>
      <c r="M22" s="24"/>
      <c r="N22" s="25">
        <f>K22+L22+M22</f>
        <v>0</v>
      </c>
      <c r="O22" s="24"/>
      <c r="P22" s="24"/>
      <c r="Q22" s="24"/>
      <c r="R22" s="25">
        <f>O22+P22+Q22</f>
        <v>0</v>
      </c>
      <c r="S22" s="24">
        <v>1</v>
      </c>
      <c r="T22" s="24"/>
      <c r="U22" s="24"/>
      <c r="V22" s="25">
        <f>S22+T22+U22</f>
        <v>1</v>
      </c>
      <c r="W22" s="24"/>
      <c r="X22" s="24"/>
      <c r="Y22" s="24"/>
      <c r="Z22" s="25">
        <f>W22+X22+Y22</f>
        <v>0</v>
      </c>
      <c r="AA22" s="24">
        <v>1</v>
      </c>
      <c r="AB22" s="24"/>
      <c r="AC22" s="24"/>
      <c r="AD22" s="25">
        <f>AA22+AB22+AC22</f>
        <v>1</v>
      </c>
      <c r="AE22" s="24"/>
      <c r="AF22" s="24"/>
      <c r="AG22" s="24"/>
      <c r="AH22" s="25">
        <f>AE22+AF22+AG22</f>
        <v>0</v>
      </c>
      <c r="AI22" s="24">
        <v>1</v>
      </c>
      <c r="AJ22" s="24">
        <v>1</v>
      </c>
      <c r="AK22" s="24"/>
      <c r="AL22" s="25">
        <f>AI22+AJ22+AK22</f>
        <v>2</v>
      </c>
      <c r="AM22" s="26">
        <f>C22</f>
        <v>0</v>
      </c>
      <c r="AN22" s="26">
        <f>D22</f>
        <v>1</v>
      </c>
      <c r="AO22" s="26">
        <f>E22</f>
        <v>0</v>
      </c>
      <c r="AP22" s="25">
        <f>SUM(AM22:AO22)</f>
        <v>1</v>
      </c>
      <c r="AQ22" s="26">
        <f>G22+S22</f>
        <v>1</v>
      </c>
      <c r="AR22" s="26">
        <f>H22+T22</f>
        <v>1</v>
      </c>
      <c r="AS22" s="26">
        <f>I22+U22</f>
        <v>0</v>
      </c>
      <c r="AT22" s="25">
        <f>SUM(AQ22:AS22)</f>
        <v>2</v>
      </c>
      <c r="AU22" s="26">
        <f>K22+O22+W22+AA22+AE22+AI22</f>
        <v>2</v>
      </c>
      <c r="AV22" s="26">
        <f>L22+P22+X22+AB22+AF22+AJ22</f>
        <v>1</v>
      </c>
      <c r="AW22" s="26">
        <f>M22+Q22+Y22+AC22+AG22+AK22</f>
        <v>0</v>
      </c>
      <c r="AX22" s="25">
        <f>SUM(AU22:AW22)</f>
        <v>3</v>
      </c>
      <c r="AY22" s="26">
        <f>AM22+AQ22+AU22</f>
        <v>3</v>
      </c>
      <c r="AZ22" s="26">
        <f>AN22+AR22+AV22</f>
        <v>3</v>
      </c>
      <c r="BA22" s="26">
        <f>AO22+AS22+AW22</f>
        <v>0</v>
      </c>
      <c r="BB22" s="25">
        <f>AY22+AZ22+BA22</f>
        <v>6</v>
      </c>
      <c r="BC22" s="26">
        <f>AM22*6+AN22*4+AO22*2+AQ22*4.5+AR22*3+AS22*1.5+AU22*3+AV22*2+AW22*1</f>
        <v>19.5</v>
      </c>
      <c r="BD22" t="s">
        <v>316</v>
      </c>
    </row>
    <row r="23" spans="1:56" ht="14.25" thickBot="1" thickTop="1">
      <c r="A23" s="106">
        <f>RANK(BC23,$BC$4:$BC$160)</f>
        <v>20</v>
      </c>
      <c r="B23" s="114" t="s">
        <v>72</v>
      </c>
      <c r="C23" s="116"/>
      <c r="D23" s="117">
        <v>1</v>
      </c>
      <c r="E23" s="117"/>
      <c r="F23" s="25">
        <f>C23+D23+E23</f>
        <v>1</v>
      </c>
      <c r="G23" s="24"/>
      <c r="H23" s="24"/>
      <c r="I23" s="24"/>
      <c r="J23" s="25">
        <f>G23+H23+I23</f>
        <v>0</v>
      </c>
      <c r="K23" s="24"/>
      <c r="L23" s="24">
        <v>2</v>
      </c>
      <c r="M23" s="24"/>
      <c r="N23" s="25">
        <f>K23+L23+M23</f>
        <v>2</v>
      </c>
      <c r="O23" s="24"/>
      <c r="P23" s="24"/>
      <c r="Q23" s="24"/>
      <c r="R23" s="25">
        <f>O23+P23+Q23</f>
        <v>0</v>
      </c>
      <c r="S23" s="24"/>
      <c r="T23" s="24"/>
      <c r="U23" s="24"/>
      <c r="V23" s="25">
        <f>S23+T23+U23</f>
        <v>0</v>
      </c>
      <c r="W23" s="24"/>
      <c r="X23" s="24">
        <v>1</v>
      </c>
      <c r="Y23" s="24"/>
      <c r="Z23" s="25">
        <f>W23+X23+Y23</f>
        <v>1</v>
      </c>
      <c r="AA23" s="24"/>
      <c r="AB23" s="24"/>
      <c r="AC23" s="24"/>
      <c r="AD23" s="25">
        <f>AA23+AB23+AC23</f>
        <v>0</v>
      </c>
      <c r="AE23" s="24"/>
      <c r="AF23" s="24"/>
      <c r="AG23" s="24"/>
      <c r="AH23" s="25">
        <f>AE23+AF23+AG23</f>
        <v>0</v>
      </c>
      <c r="AI23" s="24">
        <v>1</v>
      </c>
      <c r="AJ23" s="24">
        <v>3</v>
      </c>
      <c r="AK23" s="24"/>
      <c r="AL23" s="25">
        <f>AI23+AJ23+AK23</f>
        <v>4</v>
      </c>
      <c r="AM23" s="26">
        <f>C23</f>
        <v>0</v>
      </c>
      <c r="AN23" s="26">
        <f>D23</f>
        <v>1</v>
      </c>
      <c r="AO23" s="26">
        <f>E23</f>
        <v>0</v>
      </c>
      <c r="AP23" s="25">
        <f>SUM(AM23:AO23)</f>
        <v>1</v>
      </c>
      <c r="AQ23" s="26">
        <f>G23+S23</f>
        <v>0</v>
      </c>
      <c r="AR23" s="26">
        <f>H23+T23</f>
        <v>0</v>
      </c>
      <c r="AS23" s="26">
        <f>I23+U23</f>
        <v>0</v>
      </c>
      <c r="AT23" s="25">
        <f>SUM(AQ23:AS23)</f>
        <v>0</v>
      </c>
      <c r="AU23" s="26">
        <f>K23+O23+W23+AA23+AE23+AI23</f>
        <v>1</v>
      </c>
      <c r="AV23" s="26">
        <f>L23+P23+X23+AB23+AF23+AJ23</f>
        <v>6</v>
      </c>
      <c r="AW23" s="26">
        <f>M23+Q23+Y23+AC23+AG23+AK23</f>
        <v>0</v>
      </c>
      <c r="AX23" s="25">
        <f>SUM(AU23:AW23)</f>
        <v>7</v>
      </c>
      <c r="AY23" s="26">
        <f>AM23+AQ23+AU23</f>
        <v>1</v>
      </c>
      <c r="AZ23" s="26">
        <f>AN23+AR23+AV23</f>
        <v>7</v>
      </c>
      <c r="BA23" s="26">
        <f>AO23+AS23+AW23</f>
        <v>0</v>
      </c>
      <c r="BB23" s="25">
        <f>AY23+AZ23+BA23</f>
        <v>8</v>
      </c>
      <c r="BC23" s="26">
        <f>AM23*6+AN23*4+AO23*2+AQ23*4.5+AR23*3+AS23*1.5+AU23*3+AV23*2+AW23*1</f>
        <v>19</v>
      </c>
      <c r="BD23" t="s">
        <v>316</v>
      </c>
    </row>
    <row r="24" spans="1:56" ht="14.25" thickBot="1" thickTop="1">
      <c r="A24" s="106">
        <f>RANK(BC24,$BC$4:$BC$160)</f>
        <v>21</v>
      </c>
      <c r="B24" s="115" t="s">
        <v>277</v>
      </c>
      <c r="C24" s="116"/>
      <c r="D24" s="117"/>
      <c r="E24" s="117"/>
      <c r="F24" s="25">
        <f>C24+D24+E24</f>
        <v>0</v>
      </c>
      <c r="G24" s="24"/>
      <c r="H24" s="24"/>
      <c r="I24" s="24"/>
      <c r="J24" s="25">
        <f>G24+H24+I24</f>
        <v>0</v>
      </c>
      <c r="K24" s="24"/>
      <c r="L24" s="24"/>
      <c r="M24" s="24"/>
      <c r="N24" s="25">
        <f>K24+L24+M24</f>
        <v>0</v>
      </c>
      <c r="O24" s="24"/>
      <c r="P24" s="24"/>
      <c r="Q24" s="24"/>
      <c r="R24" s="25">
        <f>O24+P24+Q24</f>
        <v>0</v>
      </c>
      <c r="S24" s="24">
        <v>1</v>
      </c>
      <c r="T24" s="24">
        <v>3</v>
      </c>
      <c r="U24" s="24"/>
      <c r="V24" s="25">
        <f>S24+T24+U24</f>
        <v>4</v>
      </c>
      <c r="W24" s="24"/>
      <c r="X24" s="24"/>
      <c r="Y24" s="24"/>
      <c r="Z24" s="25">
        <f>W24+X24+Y24</f>
        <v>0</v>
      </c>
      <c r="AA24" s="24"/>
      <c r="AB24" s="24"/>
      <c r="AC24" s="24"/>
      <c r="AD24" s="25">
        <f>AA24+AB24+AC24</f>
        <v>0</v>
      </c>
      <c r="AE24" s="24"/>
      <c r="AF24" s="24"/>
      <c r="AG24" s="24"/>
      <c r="AH24" s="25">
        <f>AE24+AF24+AG24</f>
        <v>0</v>
      </c>
      <c r="AI24" s="24">
        <v>1</v>
      </c>
      <c r="AJ24" s="24">
        <v>1</v>
      </c>
      <c r="AK24" s="24"/>
      <c r="AL24" s="25">
        <f>AI24+AJ24+AK24</f>
        <v>2</v>
      </c>
      <c r="AM24" s="26">
        <f>C24</f>
        <v>0</v>
      </c>
      <c r="AN24" s="26">
        <f>D24</f>
        <v>0</v>
      </c>
      <c r="AO24" s="26">
        <f>E24</f>
        <v>0</v>
      </c>
      <c r="AP24" s="25">
        <f>SUM(AM24:AO24)</f>
        <v>0</v>
      </c>
      <c r="AQ24" s="26">
        <f>G24+S24</f>
        <v>1</v>
      </c>
      <c r="AR24" s="26">
        <f>H24+T24</f>
        <v>3</v>
      </c>
      <c r="AS24" s="26">
        <f>I24+U24</f>
        <v>0</v>
      </c>
      <c r="AT24" s="25">
        <f>SUM(AQ24:AS24)</f>
        <v>4</v>
      </c>
      <c r="AU24" s="26">
        <f>K24+O24+W24+AA24+AE24+AI24</f>
        <v>1</v>
      </c>
      <c r="AV24" s="26">
        <f>L24+P24+X24+AB24+AF24+AJ24</f>
        <v>1</v>
      </c>
      <c r="AW24" s="26">
        <f>M24+Q24+Y24+AC24+AG24+AK24</f>
        <v>0</v>
      </c>
      <c r="AX24" s="25">
        <f>SUM(AU24:AW24)</f>
        <v>2</v>
      </c>
      <c r="AY24" s="26">
        <f>AM24+AQ24+AU24</f>
        <v>2</v>
      </c>
      <c r="AZ24" s="26">
        <f>AN24+AR24+AV24</f>
        <v>4</v>
      </c>
      <c r="BA24" s="26">
        <f>AO24+AS24+AW24</f>
        <v>0</v>
      </c>
      <c r="BB24" s="25">
        <f>AY24+AZ24+BA24</f>
        <v>6</v>
      </c>
      <c r="BC24" s="26">
        <f>AM24*6+AN24*4+AO24*2+AQ24*4.5+AR24*3+AS24*1.5+AU24*3+AV24*2+AW24*1</f>
        <v>18.5</v>
      </c>
      <c r="BD24" t="s">
        <v>316</v>
      </c>
    </row>
    <row r="25" spans="1:56" ht="14.25" thickBot="1" thickTop="1">
      <c r="A25" s="106">
        <f>RANK(BC25,$BC$4:$BC$160)</f>
        <v>22</v>
      </c>
      <c r="B25" s="109" t="s">
        <v>93</v>
      </c>
      <c r="C25" s="116">
        <v>1</v>
      </c>
      <c r="D25" s="117">
        <v>1</v>
      </c>
      <c r="E25" s="117"/>
      <c r="F25" s="25">
        <f>C25+D25+E25</f>
        <v>2</v>
      </c>
      <c r="G25" s="24"/>
      <c r="H25" s="24">
        <v>1</v>
      </c>
      <c r="I25" s="24"/>
      <c r="J25" s="25">
        <f>G25+H25+I25</f>
        <v>1</v>
      </c>
      <c r="K25" s="24"/>
      <c r="L25" s="24"/>
      <c r="M25" s="24"/>
      <c r="N25" s="25">
        <f>K25+L25+M25</f>
        <v>0</v>
      </c>
      <c r="O25" s="24">
        <v>1</v>
      </c>
      <c r="P25" s="24"/>
      <c r="Q25" s="24"/>
      <c r="R25" s="25">
        <f>O25+P25+Q25</f>
        <v>1</v>
      </c>
      <c r="S25" s="24"/>
      <c r="T25" s="24"/>
      <c r="U25" s="24"/>
      <c r="V25" s="25">
        <f>S25+T25+U25</f>
        <v>0</v>
      </c>
      <c r="W25" s="24"/>
      <c r="X25" s="24">
        <v>1</v>
      </c>
      <c r="Y25" s="24"/>
      <c r="Z25" s="25">
        <f>W25+X25+Y25</f>
        <v>1</v>
      </c>
      <c r="AA25" s="24"/>
      <c r="AB25" s="24"/>
      <c r="AC25" s="24"/>
      <c r="AD25" s="25">
        <f>AA25+AB25+AC25</f>
        <v>0</v>
      </c>
      <c r="AE25" s="24"/>
      <c r="AF25" s="24"/>
      <c r="AG25" s="24"/>
      <c r="AH25" s="25">
        <f>AE25+AF25+AG25</f>
        <v>0</v>
      </c>
      <c r="AI25" s="24"/>
      <c r="AJ25" s="24"/>
      <c r="AK25" s="24"/>
      <c r="AL25" s="25">
        <f>AI25+AJ25+AK25</f>
        <v>0</v>
      </c>
      <c r="AM25" s="26">
        <f>C25</f>
        <v>1</v>
      </c>
      <c r="AN25" s="26">
        <f>D25</f>
        <v>1</v>
      </c>
      <c r="AO25" s="26">
        <f>E25</f>
        <v>0</v>
      </c>
      <c r="AP25" s="25">
        <f>SUM(AM25:AO25)</f>
        <v>2</v>
      </c>
      <c r="AQ25" s="26">
        <f>G25+S25</f>
        <v>0</v>
      </c>
      <c r="AR25" s="26">
        <f>H25+T25</f>
        <v>1</v>
      </c>
      <c r="AS25" s="26">
        <f>I25+U25</f>
        <v>0</v>
      </c>
      <c r="AT25" s="25">
        <f>SUM(AQ25:AS25)</f>
        <v>1</v>
      </c>
      <c r="AU25" s="26">
        <f>K25+O25+W25+AA25+AE25+AI25</f>
        <v>1</v>
      </c>
      <c r="AV25" s="26">
        <f>L25+P25+X25+AB25+AF25+AJ25</f>
        <v>1</v>
      </c>
      <c r="AW25" s="26">
        <f>M25+Q25+Y25+AC25+AG25+AK25</f>
        <v>0</v>
      </c>
      <c r="AX25" s="25">
        <f>SUM(AU25:AW25)</f>
        <v>2</v>
      </c>
      <c r="AY25" s="26">
        <f>AM25+AQ25+AU25</f>
        <v>2</v>
      </c>
      <c r="AZ25" s="26">
        <f>AN25+AR25+AV25</f>
        <v>3</v>
      </c>
      <c r="BA25" s="26">
        <f>AO25+AS25+AW25</f>
        <v>0</v>
      </c>
      <c r="BB25" s="25">
        <f>AY25+AZ25+BA25</f>
        <v>5</v>
      </c>
      <c r="BC25" s="26">
        <f>AM25*6+AN25*4+AO25*2+AQ25*4.5+AR25*3+AS25*1.5+AU25*3+AV25*2+AW25*1</f>
        <v>18</v>
      </c>
      <c r="BD25" t="s">
        <v>316</v>
      </c>
    </row>
    <row r="26" spans="1:56" ht="14.25" thickBot="1" thickTop="1">
      <c r="A26" s="106">
        <f>RANK(BC26,$BC$4:$BC$160)</f>
        <v>23</v>
      </c>
      <c r="B26" s="115" t="s">
        <v>220</v>
      </c>
      <c r="C26" s="116"/>
      <c r="D26" s="117"/>
      <c r="E26" s="117">
        <v>1</v>
      </c>
      <c r="F26" s="25">
        <f>C26+D26+E26</f>
        <v>1</v>
      </c>
      <c r="G26" s="24"/>
      <c r="H26" s="24">
        <v>1</v>
      </c>
      <c r="I26" s="24"/>
      <c r="J26" s="25">
        <f>G26+H26+I26</f>
        <v>1</v>
      </c>
      <c r="K26" s="24"/>
      <c r="L26" s="24"/>
      <c r="M26" s="24">
        <v>1</v>
      </c>
      <c r="N26" s="25">
        <f>K26+L26+M26</f>
        <v>1</v>
      </c>
      <c r="O26" s="24"/>
      <c r="P26" s="24"/>
      <c r="Q26" s="24"/>
      <c r="R26" s="25">
        <f>O26+P26+Q26</f>
        <v>0</v>
      </c>
      <c r="S26" s="24">
        <v>1</v>
      </c>
      <c r="T26" s="24"/>
      <c r="U26" s="24"/>
      <c r="V26" s="25">
        <f>S26+T26+U26</f>
        <v>1</v>
      </c>
      <c r="W26" s="24"/>
      <c r="X26" s="24">
        <v>1</v>
      </c>
      <c r="Y26" s="24"/>
      <c r="Z26" s="25">
        <f>W26+X26+Y26</f>
        <v>1</v>
      </c>
      <c r="AA26" s="24">
        <v>1</v>
      </c>
      <c r="AB26" s="24"/>
      <c r="AC26" s="24"/>
      <c r="AD26" s="25">
        <f>AA26+AB26+AC26</f>
        <v>1</v>
      </c>
      <c r="AE26" s="24"/>
      <c r="AF26" s="24">
        <v>1</v>
      </c>
      <c r="AG26" s="24"/>
      <c r="AH26" s="25">
        <f>AE26+AF26+AG26</f>
        <v>1</v>
      </c>
      <c r="AI26" s="24"/>
      <c r="AJ26" s="24"/>
      <c r="AK26" s="24"/>
      <c r="AL26" s="25">
        <f>AI26+AJ26+AK26</f>
        <v>0</v>
      </c>
      <c r="AM26" s="26">
        <f>C26</f>
        <v>0</v>
      </c>
      <c r="AN26" s="26">
        <f>D26</f>
        <v>0</v>
      </c>
      <c r="AO26" s="26">
        <f>E26</f>
        <v>1</v>
      </c>
      <c r="AP26" s="25">
        <f>SUM(AM26:AO26)</f>
        <v>1</v>
      </c>
      <c r="AQ26" s="26">
        <f>G26+S26</f>
        <v>1</v>
      </c>
      <c r="AR26" s="26">
        <f>H26+T26</f>
        <v>1</v>
      </c>
      <c r="AS26" s="26">
        <f>I26+U26</f>
        <v>0</v>
      </c>
      <c r="AT26" s="25">
        <f>SUM(AQ26:AS26)</f>
        <v>2</v>
      </c>
      <c r="AU26" s="26">
        <f>K26+O26+W26+AA26+AE26+AI26</f>
        <v>1</v>
      </c>
      <c r="AV26" s="26">
        <f>L26+P26+X26+AB26+AF26+AJ26</f>
        <v>2</v>
      </c>
      <c r="AW26" s="26">
        <f>M26+Q26+Y26+AC26+AG26+AK26</f>
        <v>1</v>
      </c>
      <c r="AX26" s="25">
        <f>SUM(AU26:AW26)</f>
        <v>4</v>
      </c>
      <c r="AY26" s="26">
        <f>AM26+AQ26+AU26</f>
        <v>2</v>
      </c>
      <c r="AZ26" s="26">
        <f>AN26+AR26+AV26</f>
        <v>3</v>
      </c>
      <c r="BA26" s="26">
        <f>AO26+AS26+AW26</f>
        <v>2</v>
      </c>
      <c r="BB26" s="25">
        <f>AY26+AZ26+BA26</f>
        <v>7</v>
      </c>
      <c r="BC26" s="26">
        <f>AM26*6+AN26*4+AO26*2+AQ26*4.5+AR26*3+AS26*1.5+AU26*3+AV26*2+AW26*1</f>
        <v>17.5</v>
      </c>
      <c r="BD26" t="s">
        <v>316</v>
      </c>
    </row>
    <row r="27" spans="1:56" ht="14.25" thickBot="1" thickTop="1">
      <c r="A27" s="106">
        <f>RANK(BC27,$BC$4:$BC$160)</f>
        <v>24</v>
      </c>
      <c r="B27" s="115" t="s">
        <v>45</v>
      </c>
      <c r="C27" s="116"/>
      <c r="D27" s="117">
        <v>2</v>
      </c>
      <c r="E27" s="117">
        <v>1</v>
      </c>
      <c r="F27" s="25">
        <f>C27+D27+E27</f>
        <v>3</v>
      </c>
      <c r="G27" s="24"/>
      <c r="H27" s="24"/>
      <c r="I27" s="24"/>
      <c r="J27" s="25">
        <f>G27+H27+I27</f>
        <v>0</v>
      </c>
      <c r="K27" s="24"/>
      <c r="L27" s="24"/>
      <c r="M27" s="24"/>
      <c r="N27" s="25">
        <f>K27+L27+M27</f>
        <v>0</v>
      </c>
      <c r="O27" s="24"/>
      <c r="P27" s="24"/>
      <c r="Q27" s="24"/>
      <c r="R27" s="25">
        <f>O27+P27+Q27</f>
        <v>0</v>
      </c>
      <c r="S27" s="24"/>
      <c r="T27" s="24"/>
      <c r="U27" s="24"/>
      <c r="V27" s="25">
        <f>S27+T27+U27</f>
        <v>0</v>
      </c>
      <c r="W27" s="24"/>
      <c r="X27" s="24">
        <v>2</v>
      </c>
      <c r="Y27" s="24"/>
      <c r="Z27" s="25">
        <f>W27+X27+Y27</f>
        <v>2</v>
      </c>
      <c r="AA27" s="24"/>
      <c r="AB27" s="24"/>
      <c r="AC27" s="24"/>
      <c r="AD27" s="25">
        <f>AA27+AB27+AC27</f>
        <v>0</v>
      </c>
      <c r="AE27" s="24">
        <v>1</v>
      </c>
      <c r="AF27" s="24"/>
      <c r="AG27" s="24"/>
      <c r="AH27" s="25">
        <f>AE27+AF27+AG27</f>
        <v>1</v>
      </c>
      <c r="AI27" s="24"/>
      <c r="AJ27" s="24"/>
      <c r="AK27" s="24"/>
      <c r="AL27" s="25">
        <f>AI27+AJ27+AK27</f>
        <v>0</v>
      </c>
      <c r="AM27" s="26">
        <f>C27</f>
        <v>0</v>
      </c>
      <c r="AN27" s="26">
        <f>D27</f>
        <v>2</v>
      </c>
      <c r="AO27" s="26">
        <f>E27</f>
        <v>1</v>
      </c>
      <c r="AP27" s="25">
        <f>SUM(AM27:AO27)</f>
        <v>3</v>
      </c>
      <c r="AQ27" s="26">
        <f>G27+S27</f>
        <v>0</v>
      </c>
      <c r="AR27" s="26">
        <f>H27+T27</f>
        <v>0</v>
      </c>
      <c r="AS27" s="26">
        <f>I27+U27</f>
        <v>0</v>
      </c>
      <c r="AT27" s="25">
        <f>SUM(AQ27:AS27)</f>
        <v>0</v>
      </c>
      <c r="AU27" s="26">
        <f>K27+O27+W27+AA27+AE27+AI27</f>
        <v>1</v>
      </c>
      <c r="AV27" s="26">
        <f>L27+P27+X27+AB27+AF27+AJ27</f>
        <v>2</v>
      </c>
      <c r="AW27" s="26">
        <f>M27+Q27+Y27+AC27+AG27+AK27</f>
        <v>0</v>
      </c>
      <c r="AX27" s="25">
        <f>SUM(AU27:AW27)</f>
        <v>3</v>
      </c>
      <c r="AY27" s="26">
        <f>AM27+AQ27+AU27</f>
        <v>1</v>
      </c>
      <c r="AZ27" s="26">
        <f>AN27+AR27+AV27</f>
        <v>4</v>
      </c>
      <c r="BA27" s="26">
        <f>AO27+AS27+AW27</f>
        <v>1</v>
      </c>
      <c r="BB27" s="25">
        <f>AY27+AZ27+BA27</f>
        <v>6</v>
      </c>
      <c r="BC27" s="26">
        <f>AM27*6+AN27*4+AO27*2+AQ27*4.5+AR27*3+AS27*1.5+AU27*3+AV27*2+AW27*1</f>
        <v>17</v>
      </c>
      <c r="BD27" t="s">
        <v>316</v>
      </c>
    </row>
    <row r="28" spans="1:56" ht="14.25" thickBot="1" thickTop="1">
      <c r="A28" s="106">
        <f>RANK(BC28,$BC$4:$BC$160)</f>
        <v>25</v>
      </c>
      <c r="B28" s="115" t="s">
        <v>82</v>
      </c>
      <c r="C28" s="116"/>
      <c r="D28" s="117"/>
      <c r="E28" s="117"/>
      <c r="F28" s="25">
        <f>C28+D28+E28</f>
        <v>0</v>
      </c>
      <c r="G28" s="24"/>
      <c r="H28" s="24"/>
      <c r="I28" s="24"/>
      <c r="J28" s="25">
        <f>G28+H28+I28</f>
        <v>0</v>
      </c>
      <c r="K28" s="24">
        <v>1</v>
      </c>
      <c r="L28" s="24"/>
      <c r="M28" s="24"/>
      <c r="N28" s="25">
        <f>K28+L28+M28</f>
        <v>1</v>
      </c>
      <c r="O28" s="24"/>
      <c r="P28" s="24">
        <v>1</v>
      </c>
      <c r="Q28" s="24"/>
      <c r="R28" s="25">
        <f>O28+P28+Q28</f>
        <v>1</v>
      </c>
      <c r="S28" s="24"/>
      <c r="T28" s="24"/>
      <c r="U28" s="24"/>
      <c r="V28" s="25">
        <f>S28+T28+U28</f>
        <v>0</v>
      </c>
      <c r="W28" s="24">
        <v>2</v>
      </c>
      <c r="X28" s="24">
        <v>1</v>
      </c>
      <c r="Y28" s="24"/>
      <c r="Z28" s="25">
        <f>W28+X28+Y28</f>
        <v>3</v>
      </c>
      <c r="AA28" s="24"/>
      <c r="AB28" s="24"/>
      <c r="AC28" s="24"/>
      <c r="AD28" s="25">
        <f>AA28+AB28+AC28</f>
        <v>0</v>
      </c>
      <c r="AE28" s="24">
        <v>1</v>
      </c>
      <c r="AF28" s="24"/>
      <c r="AG28" s="24"/>
      <c r="AH28" s="25">
        <f>AE28+AF28+AG28</f>
        <v>1</v>
      </c>
      <c r="AI28" s="24"/>
      <c r="AJ28" s="24"/>
      <c r="AK28" s="24"/>
      <c r="AL28" s="25">
        <f>AI28+AJ28+AK28</f>
        <v>0</v>
      </c>
      <c r="AM28" s="26">
        <f>C28</f>
        <v>0</v>
      </c>
      <c r="AN28" s="26">
        <f>D28</f>
        <v>0</v>
      </c>
      <c r="AO28" s="26">
        <f>E28</f>
        <v>0</v>
      </c>
      <c r="AP28" s="25">
        <f>SUM(AM28:AO28)</f>
        <v>0</v>
      </c>
      <c r="AQ28" s="26">
        <f>G28+S28</f>
        <v>0</v>
      </c>
      <c r="AR28" s="26">
        <f>H28+T28</f>
        <v>0</v>
      </c>
      <c r="AS28" s="26">
        <f>I28+U28</f>
        <v>0</v>
      </c>
      <c r="AT28" s="25">
        <f>SUM(AQ28:AS28)</f>
        <v>0</v>
      </c>
      <c r="AU28" s="26">
        <f>K28+O28+W28+AA28+AE28+AI28</f>
        <v>4</v>
      </c>
      <c r="AV28" s="26">
        <f>L28+P28+X28+AB28+AF28+AJ28</f>
        <v>2</v>
      </c>
      <c r="AW28" s="26">
        <f>M28+Q28+Y28+AC28+AG28+AK28</f>
        <v>0</v>
      </c>
      <c r="AX28" s="25">
        <f>SUM(AU28:AW28)</f>
        <v>6</v>
      </c>
      <c r="AY28" s="26">
        <f>AM28+AQ28+AU28</f>
        <v>4</v>
      </c>
      <c r="AZ28" s="26">
        <f>AN28+AR28+AV28</f>
        <v>2</v>
      </c>
      <c r="BA28" s="26">
        <f>AO28+AS28+AW28</f>
        <v>0</v>
      </c>
      <c r="BB28" s="25">
        <f>AY28+AZ28+BA28</f>
        <v>6</v>
      </c>
      <c r="BC28" s="26">
        <f>AM28*6+AN28*4+AO28*2+AQ28*4.5+AR28*3+AS28*1.5+AU28*3+AV28*2+AW28*1</f>
        <v>16</v>
      </c>
      <c r="BD28" t="s">
        <v>316</v>
      </c>
    </row>
    <row r="29" spans="1:56" ht="14.25" thickBot="1" thickTop="1">
      <c r="A29" s="106">
        <f>RANK(BC29,$BC$4:$BC$160)</f>
        <v>26</v>
      </c>
      <c r="B29" s="114" t="s">
        <v>237</v>
      </c>
      <c r="C29" s="116"/>
      <c r="D29" s="117"/>
      <c r="E29" s="117"/>
      <c r="F29" s="25">
        <f>C29+D29+E29</f>
        <v>0</v>
      </c>
      <c r="G29" s="24"/>
      <c r="H29" s="24"/>
      <c r="I29" s="24"/>
      <c r="J29" s="25">
        <f>G29+H29+I29</f>
        <v>0</v>
      </c>
      <c r="K29" s="24"/>
      <c r="L29" s="24"/>
      <c r="M29" s="24"/>
      <c r="N29" s="25">
        <f>K29+L29+M29</f>
        <v>0</v>
      </c>
      <c r="O29" s="24">
        <v>2</v>
      </c>
      <c r="P29" s="24"/>
      <c r="Q29" s="24"/>
      <c r="R29" s="25">
        <f>O29+P29+Q29</f>
        <v>2</v>
      </c>
      <c r="S29" s="24"/>
      <c r="T29" s="24"/>
      <c r="U29" s="24"/>
      <c r="V29" s="25">
        <f>S29+T29+U29</f>
        <v>0</v>
      </c>
      <c r="W29" s="24">
        <v>2</v>
      </c>
      <c r="X29" s="24"/>
      <c r="Y29" s="24"/>
      <c r="Z29" s="25">
        <f>W29+X29+Y29</f>
        <v>2</v>
      </c>
      <c r="AA29" s="24">
        <v>1</v>
      </c>
      <c r="AB29" s="24"/>
      <c r="AC29" s="24"/>
      <c r="AD29" s="25">
        <f>AA29+AB29+AC29</f>
        <v>1</v>
      </c>
      <c r="AE29" s="24"/>
      <c r="AF29" s="24"/>
      <c r="AG29" s="24"/>
      <c r="AH29" s="25">
        <f>AE29+AF29+AG29</f>
        <v>0</v>
      </c>
      <c r="AI29" s="24"/>
      <c r="AJ29" s="24"/>
      <c r="AK29" s="24"/>
      <c r="AL29" s="25">
        <f>AI29+AJ29+AK29</f>
        <v>0</v>
      </c>
      <c r="AM29" s="26">
        <f>C29</f>
        <v>0</v>
      </c>
      <c r="AN29" s="26">
        <f>D29</f>
        <v>0</v>
      </c>
      <c r="AO29" s="26">
        <f>E29</f>
        <v>0</v>
      </c>
      <c r="AP29" s="25">
        <f>SUM(AM29:AO29)</f>
        <v>0</v>
      </c>
      <c r="AQ29" s="26">
        <f>G29+S29</f>
        <v>0</v>
      </c>
      <c r="AR29" s="26">
        <f>H29+T29</f>
        <v>0</v>
      </c>
      <c r="AS29" s="26">
        <f>I29+U29</f>
        <v>0</v>
      </c>
      <c r="AT29" s="25">
        <f>SUM(AQ29:AS29)</f>
        <v>0</v>
      </c>
      <c r="AU29" s="26">
        <f>K29+O29+W29+AA29+AE29+AI29</f>
        <v>5</v>
      </c>
      <c r="AV29" s="26">
        <f>L29+P29+X29+AB29+AF29+AJ29</f>
        <v>0</v>
      </c>
      <c r="AW29" s="26">
        <f>M29+Q29+Y29+AC29+AG29+AK29</f>
        <v>0</v>
      </c>
      <c r="AX29" s="25">
        <f>SUM(AU29:AW29)</f>
        <v>5</v>
      </c>
      <c r="AY29" s="26">
        <f>AM29+AQ29+AU29</f>
        <v>5</v>
      </c>
      <c r="AZ29" s="26">
        <f>AN29+AR29+AV29</f>
        <v>0</v>
      </c>
      <c r="BA29" s="26">
        <f>AO29+AS29+AW29</f>
        <v>0</v>
      </c>
      <c r="BB29" s="25">
        <f>AY29+AZ29+BA29</f>
        <v>5</v>
      </c>
      <c r="BC29" s="26">
        <f>AM29*6+AN29*4+AO29*2+AQ29*4.5+AR29*3+AS29*1.5+AU29*3+AV29*2+AW29*1</f>
        <v>15</v>
      </c>
      <c r="BD29" t="s">
        <v>316</v>
      </c>
    </row>
    <row r="30" spans="1:56" ht="14.25" thickBot="1" thickTop="1">
      <c r="A30" s="106">
        <f>RANK(BC30,$BC$4:$BC$160)</f>
        <v>26</v>
      </c>
      <c r="B30" s="114" t="s">
        <v>48</v>
      </c>
      <c r="C30" s="116"/>
      <c r="D30" s="117"/>
      <c r="E30" s="117"/>
      <c r="F30" s="25">
        <f>C30+D30+E30</f>
        <v>0</v>
      </c>
      <c r="G30" s="24"/>
      <c r="H30" s="24"/>
      <c r="I30" s="24"/>
      <c r="J30" s="25">
        <f>G30+H30+I30</f>
        <v>0</v>
      </c>
      <c r="K30" s="24">
        <v>2</v>
      </c>
      <c r="L30" s="24">
        <v>1</v>
      </c>
      <c r="M30" s="24"/>
      <c r="N30" s="25">
        <f>K30+L30+M30</f>
        <v>3</v>
      </c>
      <c r="O30" s="24"/>
      <c r="P30" s="24"/>
      <c r="Q30" s="24"/>
      <c r="R30" s="25">
        <f>O30+P30+Q30</f>
        <v>0</v>
      </c>
      <c r="S30" s="24"/>
      <c r="T30" s="24"/>
      <c r="U30" s="24"/>
      <c r="V30" s="25">
        <f>S30+T30+U30</f>
        <v>0</v>
      </c>
      <c r="W30" s="24"/>
      <c r="X30" s="24"/>
      <c r="Y30" s="24"/>
      <c r="Z30" s="25">
        <f>W30+X30+Y30</f>
        <v>0</v>
      </c>
      <c r="AA30" s="24"/>
      <c r="AB30" s="24"/>
      <c r="AC30" s="24"/>
      <c r="AD30" s="25">
        <f>AA30+AB30+AC30</f>
        <v>0</v>
      </c>
      <c r="AE30" s="24"/>
      <c r="AF30" s="24">
        <v>1</v>
      </c>
      <c r="AG30" s="24"/>
      <c r="AH30" s="25">
        <f>AE30+AF30+AG30</f>
        <v>1</v>
      </c>
      <c r="AI30" s="24">
        <v>1</v>
      </c>
      <c r="AJ30" s="24">
        <v>1</v>
      </c>
      <c r="AK30" s="24"/>
      <c r="AL30" s="25">
        <f>AI30+AJ30+AK30</f>
        <v>2</v>
      </c>
      <c r="AM30" s="26">
        <f>C30</f>
        <v>0</v>
      </c>
      <c r="AN30" s="26">
        <f>D30</f>
        <v>0</v>
      </c>
      <c r="AO30" s="26">
        <f>E30</f>
        <v>0</v>
      </c>
      <c r="AP30" s="25">
        <f>SUM(AM30:AO30)</f>
        <v>0</v>
      </c>
      <c r="AQ30" s="26">
        <f>G30+S30</f>
        <v>0</v>
      </c>
      <c r="AR30" s="26">
        <f>H30+T30</f>
        <v>0</v>
      </c>
      <c r="AS30" s="26">
        <f>I30+U30</f>
        <v>0</v>
      </c>
      <c r="AT30" s="25">
        <f>SUM(AQ30:AS30)</f>
        <v>0</v>
      </c>
      <c r="AU30" s="26">
        <f>K30+O30+W30+AA30+AE30+AI30</f>
        <v>3</v>
      </c>
      <c r="AV30" s="26">
        <f>L30+P30+X30+AB30+AF30+AJ30</f>
        <v>3</v>
      </c>
      <c r="AW30" s="26">
        <f>M30+Q30+Y30+AC30+AG30+AK30</f>
        <v>0</v>
      </c>
      <c r="AX30" s="25">
        <f>SUM(AU30:AW30)</f>
        <v>6</v>
      </c>
      <c r="AY30" s="26">
        <f>AM30+AQ30+AU30</f>
        <v>3</v>
      </c>
      <c r="AZ30" s="26">
        <f>AN30+AR30+AV30</f>
        <v>3</v>
      </c>
      <c r="BA30" s="26">
        <f>AO30+AS30+AW30</f>
        <v>0</v>
      </c>
      <c r="BB30" s="25">
        <f>AY30+AZ30+BA30</f>
        <v>6</v>
      </c>
      <c r="BC30" s="26">
        <f>AM30*6+AN30*4+AO30*2+AQ30*4.5+AR30*3+AS30*1.5+AU30*3+AV30*2+AW30*1</f>
        <v>15</v>
      </c>
      <c r="BD30" t="s">
        <v>316</v>
      </c>
    </row>
    <row r="31" spans="1:56" ht="14.25" thickBot="1" thickTop="1">
      <c r="A31" s="106">
        <f>RANK(BC31,$BC$4:$BC$160)</f>
        <v>26</v>
      </c>
      <c r="B31" s="115" t="s">
        <v>217</v>
      </c>
      <c r="C31" s="116">
        <v>2</v>
      </c>
      <c r="D31" s="117"/>
      <c r="E31" s="117"/>
      <c r="F31" s="25">
        <f>C31+D31+E31</f>
        <v>2</v>
      </c>
      <c r="G31" s="24"/>
      <c r="H31" s="24"/>
      <c r="I31" s="24"/>
      <c r="J31" s="25">
        <f>G31+H31+I31</f>
        <v>0</v>
      </c>
      <c r="K31" s="24"/>
      <c r="L31" s="24"/>
      <c r="M31" s="24"/>
      <c r="N31" s="25">
        <f>K31+L31+M31</f>
        <v>0</v>
      </c>
      <c r="O31" s="24"/>
      <c r="P31" s="24"/>
      <c r="Q31" s="24"/>
      <c r="R31" s="25">
        <f>O31+P31+Q31</f>
        <v>0</v>
      </c>
      <c r="S31" s="24"/>
      <c r="T31" s="24"/>
      <c r="U31" s="24"/>
      <c r="V31" s="25">
        <f>S31+T31+U31</f>
        <v>0</v>
      </c>
      <c r="W31" s="24"/>
      <c r="X31" s="24"/>
      <c r="Y31" s="24"/>
      <c r="Z31" s="25">
        <f>W31+X31+Y31</f>
        <v>0</v>
      </c>
      <c r="AA31" s="24">
        <v>1</v>
      </c>
      <c r="AB31" s="24"/>
      <c r="AC31" s="24"/>
      <c r="AD31" s="25">
        <f>AA31+AB31+AC31</f>
        <v>1</v>
      </c>
      <c r="AE31" s="24"/>
      <c r="AF31" s="24"/>
      <c r="AG31" s="24"/>
      <c r="AH31" s="25">
        <f>AE31+AF31+AG31</f>
        <v>0</v>
      </c>
      <c r="AI31" s="24"/>
      <c r="AJ31" s="24"/>
      <c r="AK31" s="24"/>
      <c r="AL31" s="25">
        <f>AI31+AJ31+AK31</f>
        <v>0</v>
      </c>
      <c r="AM31" s="26">
        <f>C31</f>
        <v>2</v>
      </c>
      <c r="AN31" s="26">
        <f>D31</f>
        <v>0</v>
      </c>
      <c r="AO31" s="26">
        <f>E31</f>
        <v>0</v>
      </c>
      <c r="AP31" s="25">
        <f>SUM(AM31:AO31)</f>
        <v>2</v>
      </c>
      <c r="AQ31" s="26">
        <f>G31+S31</f>
        <v>0</v>
      </c>
      <c r="AR31" s="26">
        <f>H31+T31</f>
        <v>0</v>
      </c>
      <c r="AS31" s="26">
        <f>I31+U31</f>
        <v>0</v>
      </c>
      <c r="AT31" s="25">
        <f>SUM(AQ31:AS31)</f>
        <v>0</v>
      </c>
      <c r="AU31" s="26">
        <f>K31+O31+W31+AA31+AE31+AI31</f>
        <v>1</v>
      </c>
      <c r="AV31" s="26">
        <f>L31+P31+X31+AB31+AF31+AJ31</f>
        <v>0</v>
      </c>
      <c r="AW31" s="26">
        <f>M31+Q31+Y31+AC31+AG31+AK31</f>
        <v>0</v>
      </c>
      <c r="AX31" s="25">
        <f>SUM(AU31:AW31)</f>
        <v>1</v>
      </c>
      <c r="AY31" s="26">
        <f>AM31+AQ31+AU31</f>
        <v>3</v>
      </c>
      <c r="AZ31" s="26">
        <f>AN31+AR31+AV31</f>
        <v>0</v>
      </c>
      <c r="BA31" s="26">
        <f>AO31+AS31+AW31</f>
        <v>0</v>
      </c>
      <c r="BB31" s="25">
        <f>AY31+AZ31+BA31</f>
        <v>3</v>
      </c>
      <c r="BC31" s="26">
        <f>AM31*6+AN31*4+AO31*2+AQ31*4.5+AR31*3+AS31*1.5+AU31*3+AV31*2+AW31*1</f>
        <v>15</v>
      </c>
      <c r="BD31" t="s">
        <v>316</v>
      </c>
    </row>
    <row r="32" spans="1:56" ht="14.25" thickBot="1" thickTop="1">
      <c r="A32" s="106">
        <f>RANK(BC32,$BC$4:$BC$160)</f>
        <v>29</v>
      </c>
      <c r="B32" s="114" t="s">
        <v>293</v>
      </c>
      <c r="C32" s="116">
        <v>2</v>
      </c>
      <c r="D32" s="117"/>
      <c r="E32" s="117">
        <v>1</v>
      </c>
      <c r="F32" s="25">
        <f>C32+D32+E32</f>
        <v>3</v>
      </c>
      <c r="G32" s="24"/>
      <c r="H32" s="24"/>
      <c r="I32" s="24"/>
      <c r="J32" s="25">
        <f>G32+H32+I32</f>
        <v>0</v>
      </c>
      <c r="K32" s="24"/>
      <c r="L32" s="24"/>
      <c r="M32" s="24"/>
      <c r="N32" s="25">
        <f>K32+L32+M32</f>
        <v>0</v>
      </c>
      <c r="O32" s="24"/>
      <c r="P32" s="24"/>
      <c r="Q32" s="24"/>
      <c r="R32" s="25">
        <f>O32+P32+Q32</f>
        <v>0</v>
      </c>
      <c r="S32" s="24"/>
      <c r="T32" s="24"/>
      <c r="U32" s="24"/>
      <c r="V32" s="25">
        <f>S32+T32+U32</f>
        <v>0</v>
      </c>
      <c r="W32" s="24"/>
      <c r="X32" s="24"/>
      <c r="Y32" s="24"/>
      <c r="Z32" s="25">
        <f>W32+X32+Y32</f>
        <v>0</v>
      </c>
      <c r="AA32" s="24"/>
      <c r="AB32" s="24"/>
      <c r="AC32" s="24"/>
      <c r="AD32" s="25">
        <f>AA32+AB32+AC32</f>
        <v>0</v>
      </c>
      <c r="AE32" s="24"/>
      <c r="AF32" s="24"/>
      <c r="AG32" s="24"/>
      <c r="AH32" s="25">
        <f>AE32+AF32+AG32</f>
        <v>0</v>
      </c>
      <c r="AI32" s="24"/>
      <c r="AJ32" s="24"/>
      <c r="AK32" s="24"/>
      <c r="AL32" s="25">
        <f>AI32+AJ32+AK32</f>
        <v>0</v>
      </c>
      <c r="AM32" s="26">
        <f>C32</f>
        <v>2</v>
      </c>
      <c r="AN32" s="26">
        <f>D32</f>
        <v>0</v>
      </c>
      <c r="AO32" s="26">
        <f>E32</f>
        <v>1</v>
      </c>
      <c r="AP32" s="25">
        <f>SUM(AM32:AO32)</f>
        <v>3</v>
      </c>
      <c r="AQ32" s="26">
        <f>G32+S32</f>
        <v>0</v>
      </c>
      <c r="AR32" s="26">
        <f>H32+T32</f>
        <v>0</v>
      </c>
      <c r="AS32" s="26">
        <f>I32+U32</f>
        <v>0</v>
      </c>
      <c r="AT32" s="25">
        <f>SUM(AQ32:AS32)</f>
        <v>0</v>
      </c>
      <c r="AU32" s="26">
        <f>K32+O32+W32+AA32+AE32+AI32</f>
        <v>0</v>
      </c>
      <c r="AV32" s="26">
        <f>L32+P32+X32+AB32+AF32+AJ32</f>
        <v>0</v>
      </c>
      <c r="AW32" s="26">
        <f>M32+Q32+Y32+AC32+AG32+AK32</f>
        <v>0</v>
      </c>
      <c r="AX32" s="25">
        <f>SUM(AU32:AW32)</f>
        <v>0</v>
      </c>
      <c r="AY32" s="26">
        <f>AM32+AQ32+AU32</f>
        <v>2</v>
      </c>
      <c r="AZ32" s="26">
        <f>AN32+AR32+AV32</f>
        <v>0</v>
      </c>
      <c r="BA32" s="26">
        <f>AO32+AS32+AW32</f>
        <v>1</v>
      </c>
      <c r="BB32" s="25">
        <f>AY32+AZ32+BA32</f>
        <v>3</v>
      </c>
      <c r="BC32" s="26">
        <f>AM32*6+AN32*4+AO32*2+AQ32*4.5+AR32*3+AS32*1.5+AU32*3+AV32*2+AW32*1</f>
        <v>14</v>
      </c>
      <c r="BD32" t="s">
        <v>316</v>
      </c>
    </row>
    <row r="33" spans="1:56" ht="14.25" thickBot="1" thickTop="1">
      <c r="A33" s="106">
        <f>RANK(BC33,$BC$4:$BC$160)</f>
        <v>29</v>
      </c>
      <c r="B33" s="110" t="s">
        <v>148</v>
      </c>
      <c r="C33" s="116"/>
      <c r="D33" s="117"/>
      <c r="E33" s="117"/>
      <c r="F33" s="25">
        <f>C33+D33+E33</f>
        <v>0</v>
      </c>
      <c r="G33" s="24"/>
      <c r="H33" s="24"/>
      <c r="I33" s="24"/>
      <c r="J33" s="25">
        <f>G33+H33+I33</f>
        <v>0</v>
      </c>
      <c r="K33" s="24">
        <v>1</v>
      </c>
      <c r="L33" s="24"/>
      <c r="M33" s="24"/>
      <c r="N33" s="25">
        <f>K33+L33+M33</f>
        <v>1</v>
      </c>
      <c r="O33" s="24"/>
      <c r="P33" s="24">
        <v>1</v>
      </c>
      <c r="Q33" s="24"/>
      <c r="R33" s="25">
        <f>O33+P33+Q33</f>
        <v>1</v>
      </c>
      <c r="S33" s="24"/>
      <c r="T33" s="24">
        <v>1</v>
      </c>
      <c r="U33" s="24"/>
      <c r="V33" s="25">
        <f>S33+T33+U33</f>
        <v>1</v>
      </c>
      <c r="W33" s="24"/>
      <c r="X33" s="24">
        <v>1</v>
      </c>
      <c r="Y33" s="24"/>
      <c r="Z33" s="25">
        <f>W33+X33+Y33</f>
        <v>1</v>
      </c>
      <c r="AA33" s="24"/>
      <c r="AB33" s="24"/>
      <c r="AC33" s="24"/>
      <c r="AD33" s="25">
        <f>AA33+AB33+AC33</f>
        <v>0</v>
      </c>
      <c r="AE33" s="24"/>
      <c r="AF33" s="24">
        <v>1</v>
      </c>
      <c r="AG33" s="24"/>
      <c r="AH33" s="25">
        <f>AE33+AF33+AG33</f>
        <v>1</v>
      </c>
      <c r="AI33" s="24"/>
      <c r="AJ33" s="24">
        <v>1</v>
      </c>
      <c r="AK33" s="24"/>
      <c r="AL33" s="25">
        <f>AI33+AJ33+AK33</f>
        <v>1</v>
      </c>
      <c r="AM33" s="26">
        <f>C33</f>
        <v>0</v>
      </c>
      <c r="AN33" s="26">
        <f>D33</f>
        <v>0</v>
      </c>
      <c r="AO33" s="26">
        <f>E33</f>
        <v>0</v>
      </c>
      <c r="AP33" s="25">
        <f>SUM(AM33:AO33)</f>
        <v>0</v>
      </c>
      <c r="AQ33" s="26">
        <f>G33+S33</f>
        <v>0</v>
      </c>
      <c r="AR33" s="26">
        <f>H33+T33</f>
        <v>1</v>
      </c>
      <c r="AS33" s="26">
        <f>I33+U33</f>
        <v>0</v>
      </c>
      <c r="AT33" s="25">
        <f>SUM(AQ33:AS33)</f>
        <v>1</v>
      </c>
      <c r="AU33" s="26">
        <f>K33+O33+W33+AA33+AE33+AI33</f>
        <v>1</v>
      </c>
      <c r="AV33" s="26">
        <f>L33+P33+X33+AB33+AF33+AJ33</f>
        <v>4</v>
      </c>
      <c r="AW33" s="26">
        <f>M33+Q33+Y33+AC33+AG33+AK33</f>
        <v>0</v>
      </c>
      <c r="AX33" s="25">
        <f>SUM(AU33:AW33)</f>
        <v>5</v>
      </c>
      <c r="AY33" s="26">
        <f>AM33+AQ33+AU33</f>
        <v>1</v>
      </c>
      <c r="AZ33" s="26">
        <f>AN33+AR33+AV33</f>
        <v>5</v>
      </c>
      <c r="BA33" s="26">
        <f>AO33+AS33+AW33</f>
        <v>0</v>
      </c>
      <c r="BB33" s="25">
        <f>AY33+AZ33+BA33</f>
        <v>6</v>
      </c>
      <c r="BC33" s="26">
        <f>AM33*6+AN33*4+AO33*2+AQ33*4.5+AR33*3+AS33*1.5+AU33*3+AV33*2+AW33*1</f>
        <v>14</v>
      </c>
      <c r="BD33" t="s">
        <v>316</v>
      </c>
    </row>
    <row r="34" spans="1:56" ht="14.25" thickBot="1" thickTop="1">
      <c r="A34" s="106">
        <f>RANK(BC34,$BC$4:$BC$160)</f>
        <v>31</v>
      </c>
      <c r="B34" s="115" t="s">
        <v>221</v>
      </c>
      <c r="C34" s="116">
        <v>1</v>
      </c>
      <c r="D34" s="117"/>
      <c r="E34" s="117"/>
      <c r="F34" s="25">
        <f>C34+D34+E34</f>
        <v>1</v>
      </c>
      <c r="G34" s="24"/>
      <c r="H34" s="24">
        <v>1</v>
      </c>
      <c r="I34" s="24"/>
      <c r="J34" s="25">
        <f>G34+H34+I34</f>
        <v>1</v>
      </c>
      <c r="K34" s="24"/>
      <c r="L34" s="24"/>
      <c r="M34" s="24"/>
      <c r="N34" s="25">
        <f>K34+L34+M34</f>
        <v>0</v>
      </c>
      <c r="O34" s="24"/>
      <c r="P34" s="24"/>
      <c r="Q34" s="24"/>
      <c r="R34" s="25">
        <f>O34+P34+Q34</f>
        <v>0</v>
      </c>
      <c r="S34" s="24">
        <v>1</v>
      </c>
      <c r="T34" s="24"/>
      <c r="U34" s="24"/>
      <c r="V34" s="25">
        <f>S34+T34+U34</f>
        <v>1</v>
      </c>
      <c r="W34" s="24"/>
      <c r="X34" s="24"/>
      <c r="Y34" s="24"/>
      <c r="Z34" s="25">
        <f>W34+X34+Y34</f>
        <v>0</v>
      </c>
      <c r="AA34" s="24"/>
      <c r="AB34" s="24"/>
      <c r="AC34" s="24"/>
      <c r="AD34" s="25">
        <f>AA34+AB34+AC34</f>
        <v>0</v>
      </c>
      <c r="AE34" s="24"/>
      <c r="AF34" s="24"/>
      <c r="AG34" s="24"/>
      <c r="AH34" s="25">
        <f>AE34+AF34+AG34</f>
        <v>0</v>
      </c>
      <c r="AI34" s="24"/>
      <c r="AJ34" s="24"/>
      <c r="AK34" s="24"/>
      <c r="AL34" s="25">
        <f>AI34+AJ34+AK34</f>
        <v>0</v>
      </c>
      <c r="AM34" s="26">
        <f>C34</f>
        <v>1</v>
      </c>
      <c r="AN34" s="26">
        <f>D34</f>
        <v>0</v>
      </c>
      <c r="AO34" s="26">
        <f>E34</f>
        <v>0</v>
      </c>
      <c r="AP34" s="25">
        <f>SUM(AM34:AO34)</f>
        <v>1</v>
      </c>
      <c r="AQ34" s="26">
        <f>G34+S34</f>
        <v>1</v>
      </c>
      <c r="AR34" s="26">
        <f>H34+T34</f>
        <v>1</v>
      </c>
      <c r="AS34" s="26">
        <f>I34+U34</f>
        <v>0</v>
      </c>
      <c r="AT34" s="25">
        <f>SUM(AQ34:AS34)</f>
        <v>2</v>
      </c>
      <c r="AU34" s="26">
        <f>K34+O34+W34+AA34+AE34+AI34</f>
        <v>0</v>
      </c>
      <c r="AV34" s="26">
        <f>L34+P34+X34+AB34+AF34+AJ34</f>
        <v>0</v>
      </c>
      <c r="AW34" s="26">
        <f>M34+Q34+Y34+AC34+AG34+AK34</f>
        <v>0</v>
      </c>
      <c r="AX34" s="25">
        <f>SUM(AU34:AW34)</f>
        <v>0</v>
      </c>
      <c r="AY34" s="26">
        <f>AM34+AQ34+AU34</f>
        <v>2</v>
      </c>
      <c r="AZ34" s="26">
        <f>AN34+AR34+AV34</f>
        <v>1</v>
      </c>
      <c r="BA34" s="26">
        <f>AO34+AS34+AW34</f>
        <v>0</v>
      </c>
      <c r="BB34" s="25">
        <f>AY34+AZ34+BA34</f>
        <v>3</v>
      </c>
      <c r="BC34" s="26">
        <f>AM34*6+AN34*4+AO34*2+AQ34*4.5+AR34*3+AS34*1.5+AU34*3+AV34*2+AW34*1</f>
        <v>13.5</v>
      </c>
      <c r="BD34" t="s">
        <v>316</v>
      </c>
    </row>
    <row r="35" spans="1:56" ht="14.25" thickBot="1" thickTop="1">
      <c r="A35" s="106">
        <f>RANK(BC35,$BC$4:$BC$160)</f>
        <v>32</v>
      </c>
      <c r="B35" s="110" t="s">
        <v>124</v>
      </c>
      <c r="C35" s="116"/>
      <c r="D35" s="117"/>
      <c r="E35" s="117"/>
      <c r="F35" s="25">
        <f>C35+D35+E35</f>
        <v>0</v>
      </c>
      <c r="G35" s="24"/>
      <c r="H35" s="24"/>
      <c r="I35" s="24"/>
      <c r="J35" s="25">
        <f>G35+H35+I35</f>
        <v>0</v>
      </c>
      <c r="K35" s="24"/>
      <c r="L35" s="24">
        <v>1</v>
      </c>
      <c r="M35" s="24"/>
      <c r="N35" s="25">
        <f>K35+L35+M35</f>
        <v>1</v>
      </c>
      <c r="O35" s="24"/>
      <c r="P35" s="24"/>
      <c r="Q35" s="24"/>
      <c r="R35" s="25">
        <f>O35+P35+Q35</f>
        <v>0</v>
      </c>
      <c r="S35" s="24"/>
      <c r="T35" s="24"/>
      <c r="U35" s="24"/>
      <c r="V35" s="25">
        <f>S35+T35+U35</f>
        <v>0</v>
      </c>
      <c r="W35" s="24"/>
      <c r="X35" s="24"/>
      <c r="Y35" s="24"/>
      <c r="Z35" s="25">
        <f>W35+X35+Y35</f>
        <v>0</v>
      </c>
      <c r="AA35" s="24"/>
      <c r="AB35" s="24"/>
      <c r="AC35" s="24"/>
      <c r="AD35" s="25">
        <f>AA35+AB35+AC35</f>
        <v>0</v>
      </c>
      <c r="AE35" s="24">
        <v>1</v>
      </c>
      <c r="AF35" s="24"/>
      <c r="AG35" s="24"/>
      <c r="AH35" s="25">
        <f>AE35+AF35+AG35</f>
        <v>1</v>
      </c>
      <c r="AI35" s="24">
        <v>2</v>
      </c>
      <c r="AJ35" s="24">
        <v>1</v>
      </c>
      <c r="AK35" s="24"/>
      <c r="AL35" s="25">
        <f>AI35+AJ35+AK35</f>
        <v>3</v>
      </c>
      <c r="AM35" s="26">
        <f>C35</f>
        <v>0</v>
      </c>
      <c r="AN35" s="26">
        <f>D35</f>
        <v>0</v>
      </c>
      <c r="AO35" s="26">
        <f>E35</f>
        <v>0</v>
      </c>
      <c r="AP35" s="25">
        <f>SUM(AM35:AO35)</f>
        <v>0</v>
      </c>
      <c r="AQ35" s="26">
        <f>G35+S35</f>
        <v>0</v>
      </c>
      <c r="AR35" s="26">
        <f>H35+T35</f>
        <v>0</v>
      </c>
      <c r="AS35" s="26">
        <f>I35+U35</f>
        <v>0</v>
      </c>
      <c r="AT35" s="25">
        <f>SUM(AQ35:AS35)</f>
        <v>0</v>
      </c>
      <c r="AU35" s="26">
        <f>K35+O35+W35+AA35+AE35+AI35</f>
        <v>3</v>
      </c>
      <c r="AV35" s="26">
        <f>L35+P35+X35+AB35+AF35+AJ35</f>
        <v>2</v>
      </c>
      <c r="AW35" s="26">
        <f>M35+Q35+Y35+AC35+AG35+AK35</f>
        <v>0</v>
      </c>
      <c r="AX35" s="25">
        <f>SUM(AU35:AW35)</f>
        <v>5</v>
      </c>
      <c r="AY35" s="26">
        <f>AM35+AQ35+AU35</f>
        <v>3</v>
      </c>
      <c r="AZ35" s="26">
        <f>AN35+AR35+AV35</f>
        <v>2</v>
      </c>
      <c r="BA35" s="26">
        <f>AO35+AS35+AW35</f>
        <v>0</v>
      </c>
      <c r="BB35" s="25">
        <f>AY35+AZ35+BA35</f>
        <v>5</v>
      </c>
      <c r="BC35" s="26">
        <f>AM35*6+AN35*4+AO35*2+AQ35*4.5+AR35*3+AS35*1.5+AU35*3+AV35*2+AW35*1</f>
        <v>13</v>
      </c>
      <c r="BD35" t="s">
        <v>316</v>
      </c>
    </row>
    <row r="36" spans="1:56" ht="14.25" thickBot="1" thickTop="1">
      <c r="A36" s="106">
        <f>RANK(BC36,$BC$4:$BC$160)</f>
        <v>32</v>
      </c>
      <c r="B36" s="110" t="s">
        <v>129</v>
      </c>
      <c r="C36" s="116"/>
      <c r="D36" s="117"/>
      <c r="E36" s="117"/>
      <c r="F36" s="25">
        <f>C36+D36+E36</f>
        <v>0</v>
      </c>
      <c r="G36" s="24"/>
      <c r="H36" s="24"/>
      <c r="I36" s="24"/>
      <c r="J36" s="25">
        <f>G36+H36+I36</f>
        <v>0</v>
      </c>
      <c r="K36" s="24"/>
      <c r="L36" s="24">
        <v>1</v>
      </c>
      <c r="M36" s="24"/>
      <c r="N36" s="25">
        <f>K36+L36+M36</f>
        <v>1</v>
      </c>
      <c r="O36" s="24">
        <v>1</v>
      </c>
      <c r="P36" s="24"/>
      <c r="Q36" s="24"/>
      <c r="R36" s="25">
        <f>O36+P36+Q36</f>
        <v>1</v>
      </c>
      <c r="S36" s="24"/>
      <c r="T36" s="24">
        <v>1</v>
      </c>
      <c r="U36" s="24"/>
      <c r="V36" s="25">
        <f>S36+T36+U36</f>
        <v>1</v>
      </c>
      <c r="W36" s="24"/>
      <c r="X36" s="24">
        <v>1</v>
      </c>
      <c r="Y36" s="24"/>
      <c r="Z36" s="25">
        <f>W36+X36+Y36</f>
        <v>1</v>
      </c>
      <c r="AA36" s="24"/>
      <c r="AB36" s="24"/>
      <c r="AC36" s="24"/>
      <c r="AD36" s="25">
        <f>AA36+AB36+AC36</f>
        <v>0</v>
      </c>
      <c r="AE36" s="24">
        <v>1</v>
      </c>
      <c r="AF36" s="24"/>
      <c r="AG36" s="24"/>
      <c r="AH36" s="25">
        <f>AE36+AF36+AG36</f>
        <v>1</v>
      </c>
      <c r="AI36" s="24"/>
      <c r="AJ36" s="24"/>
      <c r="AK36" s="24"/>
      <c r="AL36" s="25">
        <f>AI36+AJ36+AK36</f>
        <v>0</v>
      </c>
      <c r="AM36" s="26">
        <f>C36</f>
        <v>0</v>
      </c>
      <c r="AN36" s="26">
        <f>D36</f>
        <v>0</v>
      </c>
      <c r="AO36" s="26">
        <f>E36</f>
        <v>0</v>
      </c>
      <c r="AP36" s="25">
        <f>SUM(AM36:AO36)</f>
        <v>0</v>
      </c>
      <c r="AQ36" s="26">
        <f>G36+S36</f>
        <v>0</v>
      </c>
      <c r="AR36" s="26">
        <f>H36+T36</f>
        <v>1</v>
      </c>
      <c r="AS36" s="26">
        <f>I36+U36</f>
        <v>0</v>
      </c>
      <c r="AT36" s="25">
        <f>SUM(AQ36:AS36)</f>
        <v>1</v>
      </c>
      <c r="AU36" s="26">
        <f>K36+O36+W36+AA36+AE36+AI36</f>
        <v>2</v>
      </c>
      <c r="AV36" s="26">
        <f>L36+P36+X36+AB36+AF36+AJ36</f>
        <v>2</v>
      </c>
      <c r="AW36" s="26">
        <f>M36+Q36+Y36+AC36+AG36+AK36</f>
        <v>0</v>
      </c>
      <c r="AX36" s="25">
        <f>SUM(AU36:AW36)</f>
        <v>4</v>
      </c>
      <c r="AY36" s="26">
        <f>AM36+AQ36+AU36</f>
        <v>2</v>
      </c>
      <c r="AZ36" s="26">
        <f>AN36+AR36+AV36</f>
        <v>3</v>
      </c>
      <c r="BA36" s="26">
        <f>AO36+AS36+AW36</f>
        <v>0</v>
      </c>
      <c r="BB36" s="25">
        <f>AY36+AZ36+BA36</f>
        <v>5</v>
      </c>
      <c r="BC36" s="26">
        <f>AM36*6+AN36*4+AO36*2+AQ36*4.5+AR36*3+AS36*1.5+AU36*3+AV36*2+AW36*1</f>
        <v>13</v>
      </c>
      <c r="BD36" t="s">
        <v>316</v>
      </c>
    </row>
    <row r="37" spans="1:56" ht="14.25" thickBot="1" thickTop="1">
      <c r="A37" s="106">
        <f>RANK(BC37,$BC$4:$BC$160)</f>
        <v>34</v>
      </c>
      <c r="B37" s="115" t="s">
        <v>256</v>
      </c>
      <c r="C37" s="116"/>
      <c r="D37" s="117"/>
      <c r="E37" s="117"/>
      <c r="F37" s="25">
        <f>C37+D37+E37</f>
        <v>0</v>
      </c>
      <c r="G37" s="24">
        <v>1</v>
      </c>
      <c r="H37" s="24"/>
      <c r="I37" s="24"/>
      <c r="J37" s="25">
        <f>G37+H37+I37</f>
        <v>1</v>
      </c>
      <c r="K37" s="24"/>
      <c r="L37" s="24"/>
      <c r="M37" s="24"/>
      <c r="N37" s="25">
        <f>K37+L37+M37</f>
        <v>0</v>
      </c>
      <c r="O37" s="24"/>
      <c r="P37" s="24"/>
      <c r="Q37" s="24"/>
      <c r="R37" s="25">
        <f>O37+P37+Q37</f>
        <v>0</v>
      </c>
      <c r="S37" s="24"/>
      <c r="T37" s="24"/>
      <c r="U37" s="24"/>
      <c r="V37" s="25">
        <f>S37+T37+U37</f>
        <v>0</v>
      </c>
      <c r="W37" s="24"/>
      <c r="X37" s="24">
        <v>1</v>
      </c>
      <c r="Y37" s="24"/>
      <c r="Z37" s="25">
        <f>W37+X37+Y37</f>
        <v>1</v>
      </c>
      <c r="AA37" s="24"/>
      <c r="AB37" s="24"/>
      <c r="AC37" s="24"/>
      <c r="AD37" s="25">
        <f>AA37+AB37+AC37</f>
        <v>0</v>
      </c>
      <c r="AE37" s="24"/>
      <c r="AF37" s="24">
        <v>1</v>
      </c>
      <c r="AG37" s="24"/>
      <c r="AH37" s="25">
        <f>AE37+AF37+AG37</f>
        <v>1</v>
      </c>
      <c r="AI37" s="24"/>
      <c r="AJ37" s="24">
        <v>2</v>
      </c>
      <c r="AK37" s="24"/>
      <c r="AL37" s="25">
        <f>AI37+AJ37+AK37</f>
        <v>2</v>
      </c>
      <c r="AM37" s="26">
        <f>C37</f>
        <v>0</v>
      </c>
      <c r="AN37" s="26">
        <f>D37</f>
        <v>0</v>
      </c>
      <c r="AO37" s="26">
        <f>E37</f>
        <v>0</v>
      </c>
      <c r="AP37" s="25">
        <f>SUM(AM37:AO37)</f>
        <v>0</v>
      </c>
      <c r="AQ37" s="26">
        <f>G37+S37</f>
        <v>1</v>
      </c>
      <c r="AR37" s="26">
        <f>H37+T37</f>
        <v>0</v>
      </c>
      <c r="AS37" s="26">
        <f>I37+U37</f>
        <v>0</v>
      </c>
      <c r="AT37" s="25">
        <f>SUM(AQ37:AS37)</f>
        <v>1</v>
      </c>
      <c r="AU37" s="26">
        <f>K37+O37+W37+AA37+AE37+AI37</f>
        <v>0</v>
      </c>
      <c r="AV37" s="26">
        <f>L37+P37+X37+AB37+AF37+AJ37</f>
        <v>4</v>
      </c>
      <c r="AW37" s="26">
        <f>M37+Q37+Y37+AC37+AG37+AK37</f>
        <v>0</v>
      </c>
      <c r="AX37" s="25">
        <f>SUM(AU37:AW37)</f>
        <v>4</v>
      </c>
      <c r="AY37" s="26">
        <f>AM37+AQ37+AU37</f>
        <v>1</v>
      </c>
      <c r="AZ37" s="26">
        <f>AN37+AR37+AV37</f>
        <v>4</v>
      </c>
      <c r="BA37" s="26">
        <f>AO37+AS37+AW37</f>
        <v>0</v>
      </c>
      <c r="BB37" s="25">
        <f>AY37+AZ37+BA37</f>
        <v>5</v>
      </c>
      <c r="BC37" s="26">
        <f>AM37*6+AN37*4+AO37*2+AQ37*4.5+AR37*3+AS37*1.5+AU37*3+AV37*2+AW37*1</f>
        <v>12.5</v>
      </c>
      <c r="BD37" t="s">
        <v>316</v>
      </c>
    </row>
    <row r="38" spans="1:56" ht="14.25" thickBot="1" thickTop="1">
      <c r="A38" s="106">
        <f>RANK(BC38,$BC$4:$BC$160)</f>
        <v>34</v>
      </c>
      <c r="B38" s="115" t="s">
        <v>296</v>
      </c>
      <c r="C38" s="116"/>
      <c r="D38" s="117">
        <v>2</v>
      </c>
      <c r="E38" s="117"/>
      <c r="F38" s="25">
        <f>C38+D38+E38</f>
        <v>2</v>
      </c>
      <c r="G38" s="24"/>
      <c r="H38" s="24"/>
      <c r="I38" s="24"/>
      <c r="J38" s="25">
        <f>G38+H38+I38</f>
        <v>0</v>
      </c>
      <c r="K38" s="24"/>
      <c r="L38" s="24"/>
      <c r="M38" s="24"/>
      <c r="N38" s="25">
        <f>K38+L38+M38</f>
        <v>0</v>
      </c>
      <c r="O38" s="24"/>
      <c r="P38" s="24"/>
      <c r="Q38" s="24"/>
      <c r="R38" s="25">
        <f>O38+P38+Q38</f>
        <v>0</v>
      </c>
      <c r="S38" s="24">
        <v>1</v>
      </c>
      <c r="T38" s="24"/>
      <c r="U38" s="24"/>
      <c r="V38" s="25">
        <f>S38+T38+U38</f>
        <v>1</v>
      </c>
      <c r="W38" s="24"/>
      <c r="X38" s="24"/>
      <c r="Y38" s="24"/>
      <c r="Z38" s="25">
        <f>W38+X38+Y38</f>
        <v>0</v>
      </c>
      <c r="AA38" s="24"/>
      <c r="AB38" s="24"/>
      <c r="AC38" s="24"/>
      <c r="AD38" s="25">
        <f>AA38+AB38+AC38</f>
        <v>0</v>
      </c>
      <c r="AE38" s="24"/>
      <c r="AF38" s="24"/>
      <c r="AG38" s="24"/>
      <c r="AH38" s="25">
        <f>AE38+AF38+AG38</f>
        <v>0</v>
      </c>
      <c r="AI38" s="24"/>
      <c r="AJ38" s="24"/>
      <c r="AK38" s="24"/>
      <c r="AL38" s="25">
        <f>AI38+AJ38+AK38</f>
        <v>0</v>
      </c>
      <c r="AM38" s="26">
        <f>C38</f>
        <v>0</v>
      </c>
      <c r="AN38" s="26">
        <f>D38</f>
        <v>2</v>
      </c>
      <c r="AO38" s="26">
        <f>E38</f>
        <v>0</v>
      </c>
      <c r="AP38" s="25">
        <f>SUM(AM38:AO38)</f>
        <v>2</v>
      </c>
      <c r="AQ38" s="26">
        <f>G38+S38</f>
        <v>1</v>
      </c>
      <c r="AR38" s="26">
        <f>H38+T38</f>
        <v>0</v>
      </c>
      <c r="AS38" s="26">
        <f>I38+U38</f>
        <v>0</v>
      </c>
      <c r="AT38" s="25">
        <f>SUM(AQ38:AS38)</f>
        <v>1</v>
      </c>
      <c r="AU38" s="26">
        <f>K38+O38+W38+AA38+AE38+AI38</f>
        <v>0</v>
      </c>
      <c r="AV38" s="26">
        <f>L38+P38+X38+AB38+AF38+AJ38</f>
        <v>0</v>
      </c>
      <c r="AW38" s="26">
        <f>M38+Q38+Y38+AC38+AG38+AK38</f>
        <v>0</v>
      </c>
      <c r="AX38" s="25">
        <f>SUM(AU38:AW38)</f>
        <v>0</v>
      </c>
      <c r="AY38" s="26">
        <f>AM38+AQ38+AU38</f>
        <v>1</v>
      </c>
      <c r="AZ38" s="26">
        <f>AN38+AR38+AV38</f>
        <v>2</v>
      </c>
      <c r="BA38" s="26">
        <f>AO38+AS38+AW38</f>
        <v>0</v>
      </c>
      <c r="BB38" s="25">
        <f>AY38+AZ38+BA38</f>
        <v>3</v>
      </c>
      <c r="BC38" s="26">
        <f>AM38*6+AN38*4+AO38*2+AQ38*4.5+AR38*3+AS38*1.5+AU38*3+AV38*2+AW38*1</f>
        <v>12.5</v>
      </c>
      <c r="BD38" t="s">
        <v>316</v>
      </c>
    </row>
    <row r="39" spans="1:56" ht="14.25" thickBot="1" thickTop="1">
      <c r="A39" s="106">
        <f>RANK(BC39,$BC$4:$BC$160)</f>
        <v>34</v>
      </c>
      <c r="B39" s="114" t="s">
        <v>37</v>
      </c>
      <c r="C39" s="116"/>
      <c r="D39" s="117">
        <v>2</v>
      </c>
      <c r="E39" s="117"/>
      <c r="F39" s="25">
        <f>C39+D39+E39</f>
        <v>2</v>
      </c>
      <c r="G39" s="24"/>
      <c r="H39" s="24"/>
      <c r="I39" s="24"/>
      <c r="J39" s="25">
        <f>G39+H39+I39</f>
        <v>0</v>
      </c>
      <c r="K39" s="24"/>
      <c r="L39" s="24"/>
      <c r="M39" s="24"/>
      <c r="N39" s="25">
        <f>K39+L39+M39</f>
        <v>0</v>
      </c>
      <c r="O39" s="24"/>
      <c r="P39" s="24"/>
      <c r="Q39" s="24"/>
      <c r="R39" s="25">
        <f>O39+P39+Q39</f>
        <v>0</v>
      </c>
      <c r="S39" s="24">
        <v>1</v>
      </c>
      <c r="T39" s="24"/>
      <c r="U39" s="24"/>
      <c r="V39" s="25">
        <f>S39+T39+U39</f>
        <v>1</v>
      </c>
      <c r="W39" s="24"/>
      <c r="X39" s="24"/>
      <c r="Y39" s="24"/>
      <c r="Z39" s="25">
        <f>W39+X39+Y39</f>
        <v>0</v>
      </c>
      <c r="AA39" s="24"/>
      <c r="AB39" s="24"/>
      <c r="AC39" s="24"/>
      <c r="AD39" s="25">
        <f>AA39+AB39+AC39</f>
        <v>0</v>
      </c>
      <c r="AE39" s="24"/>
      <c r="AF39" s="24"/>
      <c r="AG39" s="24"/>
      <c r="AH39" s="25">
        <f>AE39+AF39+AG39</f>
        <v>0</v>
      </c>
      <c r="AI39" s="24"/>
      <c r="AJ39" s="24"/>
      <c r="AK39" s="24"/>
      <c r="AL39" s="25">
        <f>AI39+AJ39+AK39</f>
        <v>0</v>
      </c>
      <c r="AM39" s="26">
        <f>C39</f>
        <v>0</v>
      </c>
      <c r="AN39" s="26">
        <f>D39</f>
        <v>2</v>
      </c>
      <c r="AO39" s="26">
        <f>E39</f>
        <v>0</v>
      </c>
      <c r="AP39" s="25">
        <f>SUM(AM39:AO39)</f>
        <v>2</v>
      </c>
      <c r="AQ39" s="26">
        <f>G39+S39</f>
        <v>1</v>
      </c>
      <c r="AR39" s="26">
        <f>H39+T39</f>
        <v>0</v>
      </c>
      <c r="AS39" s="26">
        <f>I39+U39</f>
        <v>0</v>
      </c>
      <c r="AT39" s="25">
        <f>SUM(AQ39:AS39)</f>
        <v>1</v>
      </c>
      <c r="AU39" s="26">
        <f>K39+O39+W39+AA39+AE39+AI39</f>
        <v>0</v>
      </c>
      <c r="AV39" s="26">
        <f>L39+P39+X39+AB39+AF39+AJ39</f>
        <v>0</v>
      </c>
      <c r="AW39" s="26">
        <f>M39+Q39+Y39+AC39+AG39+AK39</f>
        <v>0</v>
      </c>
      <c r="AX39" s="25">
        <f>SUM(AU39:AW39)</f>
        <v>0</v>
      </c>
      <c r="AY39" s="26">
        <f>AM39+AQ39+AU39</f>
        <v>1</v>
      </c>
      <c r="AZ39" s="26">
        <f>AN39+AR39+AV39</f>
        <v>2</v>
      </c>
      <c r="BA39" s="26">
        <f>AO39+AS39+AW39</f>
        <v>0</v>
      </c>
      <c r="BB39" s="25">
        <f>AY39+AZ39+BA39</f>
        <v>3</v>
      </c>
      <c r="BC39" s="26">
        <f>AM39*6+AN39*4+AO39*2+AQ39*4.5+AR39*3+AS39*1.5+AU39*3+AV39*2+AW39*1</f>
        <v>12.5</v>
      </c>
      <c r="BD39" t="s">
        <v>316</v>
      </c>
    </row>
    <row r="40" spans="1:56" ht="14.25" thickBot="1" thickTop="1">
      <c r="A40" s="106">
        <f>RANK(BC40,$BC$4:$BC$160)</f>
        <v>37</v>
      </c>
      <c r="B40" s="114" t="s">
        <v>154</v>
      </c>
      <c r="C40" s="116">
        <v>2</v>
      </c>
      <c r="D40" s="117"/>
      <c r="E40" s="117"/>
      <c r="F40" s="25">
        <f>C40+D40+E40</f>
        <v>2</v>
      </c>
      <c r="G40" s="24"/>
      <c r="H40" s="24"/>
      <c r="I40" s="24"/>
      <c r="J40" s="25">
        <f>G40+H40+I40</f>
        <v>0</v>
      </c>
      <c r="K40" s="24"/>
      <c r="L40" s="24"/>
      <c r="M40" s="24"/>
      <c r="N40" s="25">
        <f>K40+L40+M40</f>
        <v>0</v>
      </c>
      <c r="O40" s="24"/>
      <c r="P40" s="24"/>
      <c r="Q40" s="24"/>
      <c r="R40" s="25">
        <f>O40+P40+Q40</f>
        <v>0</v>
      </c>
      <c r="S40" s="24"/>
      <c r="T40" s="24"/>
      <c r="U40" s="24"/>
      <c r="V40" s="25">
        <f>S40+T40+U40</f>
        <v>0</v>
      </c>
      <c r="W40" s="24"/>
      <c r="X40" s="24"/>
      <c r="Y40" s="24"/>
      <c r="Z40" s="25">
        <f>W40+X40+Y40</f>
        <v>0</v>
      </c>
      <c r="AA40" s="24"/>
      <c r="AB40" s="24"/>
      <c r="AC40" s="24"/>
      <c r="AD40" s="25">
        <f>AA40+AB40+AC40</f>
        <v>0</v>
      </c>
      <c r="AE40" s="24"/>
      <c r="AF40" s="24"/>
      <c r="AG40" s="24"/>
      <c r="AH40" s="25">
        <f>AE40+AF40+AG40</f>
        <v>0</v>
      </c>
      <c r="AI40" s="24"/>
      <c r="AJ40" s="24"/>
      <c r="AK40" s="24"/>
      <c r="AL40" s="25">
        <f>AI40+AJ40+AK40</f>
        <v>0</v>
      </c>
      <c r="AM40" s="26">
        <f>C40</f>
        <v>2</v>
      </c>
      <c r="AN40" s="26">
        <f>D40</f>
        <v>0</v>
      </c>
      <c r="AO40" s="26">
        <f>E40</f>
        <v>0</v>
      </c>
      <c r="AP40" s="25">
        <f>SUM(AM40:AO40)</f>
        <v>2</v>
      </c>
      <c r="AQ40" s="26">
        <f>G40+S40</f>
        <v>0</v>
      </c>
      <c r="AR40" s="26">
        <f>H40+T40</f>
        <v>0</v>
      </c>
      <c r="AS40" s="26">
        <f>I40+U40</f>
        <v>0</v>
      </c>
      <c r="AT40" s="25">
        <f>SUM(AQ40:AS40)</f>
        <v>0</v>
      </c>
      <c r="AU40" s="26">
        <f>K40+O40+W40+AA40+AE40+AI40</f>
        <v>0</v>
      </c>
      <c r="AV40" s="26">
        <f>L40+P40+X40+AB40+AF40+AJ40</f>
        <v>0</v>
      </c>
      <c r="AW40" s="26">
        <f>M40+Q40+Y40+AC40+AG40+AK40</f>
        <v>0</v>
      </c>
      <c r="AX40" s="25">
        <f>SUM(AU40:AW40)</f>
        <v>0</v>
      </c>
      <c r="AY40" s="26">
        <f>AM40+AQ40+AU40</f>
        <v>2</v>
      </c>
      <c r="AZ40" s="26">
        <f>AN40+AR40+AV40</f>
        <v>0</v>
      </c>
      <c r="BA40" s="26">
        <f>AO40+AS40+AW40</f>
        <v>0</v>
      </c>
      <c r="BB40" s="25">
        <f>AY40+AZ40+BA40</f>
        <v>2</v>
      </c>
      <c r="BC40" s="26">
        <f>AM40*6+AN40*4+AO40*2+AQ40*4.5+AR40*3+AS40*1.5+AU40*3+AV40*2+AW40*1</f>
        <v>12</v>
      </c>
      <c r="BD40" t="s">
        <v>316</v>
      </c>
    </row>
    <row r="41" spans="1:56" ht="14.25" thickBot="1" thickTop="1">
      <c r="A41" s="106">
        <f>RANK(BC41,$BC$4:$BC$160)</f>
        <v>38</v>
      </c>
      <c r="B41" s="115" t="s">
        <v>244</v>
      </c>
      <c r="C41" s="116"/>
      <c r="D41" s="117"/>
      <c r="E41" s="117"/>
      <c r="F41" s="25">
        <f>C41+D41+E41</f>
        <v>0</v>
      </c>
      <c r="G41" s="24"/>
      <c r="H41" s="24"/>
      <c r="I41" s="24"/>
      <c r="J41" s="25">
        <f>G41+H41+I41</f>
        <v>0</v>
      </c>
      <c r="K41" s="24"/>
      <c r="L41" s="24"/>
      <c r="M41" s="24"/>
      <c r="N41" s="25">
        <f>K41+L41+M41</f>
        <v>0</v>
      </c>
      <c r="O41" s="24"/>
      <c r="P41" s="24"/>
      <c r="Q41" s="24"/>
      <c r="R41" s="25">
        <f>O41+P41+Q41</f>
        <v>0</v>
      </c>
      <c r="S41" s="24">
        <v>1</v>
      </c>
      <c r="T41" s="24">
        <v>1</v>
      </c>
      <c r="U41" s="24"/>
      <c r="V41" s="25">
        <f>S41+T41+U41</f>
        <v>2</v>
      </c>
      <c r="W41" s="24"/>
      <c r="X41" s="24"/>
      <c r="Y41" s="24"/>
      <c r="Z41" s="25">
        <f>W41+X41+Y41</f>
        <v>0</v>
      </c>
      <c r="AA41" s="24"/>
      <c r="AB41" s="24"/>
      <c r="AC41" s="24"/>
      <c r="AD41" s="25">
        <f>AA41+AB41+AC41</f>
        <v>0</v>
      </c>
      <c r="AE41" s="24"/>
      <c r="AF41" s="24">
        <v>2</v>
      </c>
      <c r="AG41" s="24"/>
      <c r="AH41" s="25">
        <f>AE41+AF41+AG41</f>
        <v>2</v>
      </c>
      <c r="AI41" s="24"/>
      <c r="AJ41" s="24"/>
      <c r="AK41" s="24"/>
      <c r="AL41" s="25">
        <f>AI41+AJ41+AK41</f>
        <v>0</v>
      </c>
      <c r="AM41" s="26">
        <f>C41</f>
        <v>0</v>
      </c>
      <c r="AN41" s="26">
        <f>D41</f>
        <v>0</v>
      </c>
      <c r="AO41" s="26">
        <f>E41</f>
        <v>0</v>
      </c>
      <c r="AP41" s="25">
        <f>SUM(AM41:AO41)</f>
        <v>0</v>
      </c>
      <c r="AQ41" s="26">
        <f>G41+S41</f>
        <v>1</v>
      </c>
      <c r="AR41" s="26">
        <f>H41+T41</f>
        <v>1</v>
      </c>
      <c r="AS41" s="26">
        <f>I41+U41</f>
        <v>0</v>
      </c>
      <c r="AT41" s="25">
        <f>SUM(AQ41:AS41)</f>
        <v>2</v>
      </c>
      <c r="AU41" s="26">
        <f>K41+O41+W41+AA41+AE41+AI41</f>
        <v>0</v>
      </c>
      <c r="AV41" s="26">
        <f>L41+P41+X41+AB41+AF41+AJ41</f>
        <v>2</v>
      </c>
      <c r="AW41" s="26">
        <f>M41+Q41+Y41+AC41+AG41+AK41</f>
        <v>0</v>
      </c>
      <c r="AX41" s="25">
        <f>SUM(AU41:AW41)</f>
        <v>2</v>
      </c>
      <c r="AY41" s="26">
        <f>AM41+AQ41+AU41</f>
        <v>1</v>
      </c>
      <c r="AZ41" s="26">
        <f>AN41+AR41+AV41</f>
        <v>3</v>
      </c>
      <c r="BA41" s="26">
        <f>AO41+AS41+AW41</f>
        <v>0</v>
      </c>
      <c r="BB41" s="25">
        <f>AY41+AZ41+BA41</f>
        <v>4</v>
      </c>
      <c r="BC41" s="26">
        <f>AM41*6+AN41*4+AO41*2+AQ41*4.5+AR41*3+AS41*1.5+AU41*3+AV41*2+AW41*1</f>
        <v>11.5</v>
      </c>
      <c r="BD41" t="s">
        <v>316</v>
      </c>
    </row>
    <row r="42" spans="1:56" ht="14.25" thickBot="1" thickTop="1">
      <c r="A42" s="106">
        <f>RANK(BC42,$BC$4:$BC$160)</f>
        <v>39</v>
      </c>
      <c r="B42" s="115" t="s">
        <v>130</v>
      </c>
      <c r="C42" s="116"/>
      <c r="D42" s="117"/>
      <c r="E42" s="117"/>
      <c r="F42" s="25">
        <f>C42+D42+E42</f>
        <v>0</v>
      </c>
      <c r="G42" s="24"/>
      <c r="H42" s="24"/>
      <c r="I42" s="24"/>
      <c r="J42" s="25">
        <f>G42+H42+I42</f>
        <v>0</v>
      </c>
      <c r="K42" s="24"/>
      <c r="L42" s="24">
        <v>1</v>
      </c>
      <c r="M42" s="24"/>
      <c r="N42" s="25">
        <f>K42+L42+M42</f>
        <v>1</v>
      </c>
      <c r="O42" s="24"/>
      <c r="P42" s="24">
        <v>1</v>
      </c>
      <c r="Q42" s="24"/>
      <c r="R42" s="25">
        <f>O42+P42+Q42</f>
        <v>1</v>
      </c>
      <c r="S42" s="24"/>
      <c r="T42" s="24"/>
      <c r="U42" s="24"/>
      <c r="V42" s="25">
        <f>S42+T42+U42</f>
        <v>0</v>
      </c>
      <c r="W42" s="24"/>
      <c r="X42" s="24">
        <v>2</v>
      </c>
      <c r="Y42" s="24"/>
      <c r="Z42" s="25">
        <f>W42+X42+Y42</f>
        <v>2</v>
      </c>
      <c r="AA42" s="24"/>
      <c r="AB42" s="24"/>
      <c r="AC42" s="24"/>
      <c r="AD42" s="25">
        <f>AA42+AB42+AC42</f>
        <v>0</v>
      </c>
      <c r="AE42" s="24">
        <v>1</v>
      </c>
      <c r="AF42" s="24"/>
      <c r="AG42" s="24"/>
      <c r="AH42" s="25">
        <f>AE42+AF42+AG42</f>
        <v>1</v>
      </c>
      <c r="AI42" s="24"/>
      <c r="AJ42" s="24"/>
      <c r="AK42" s="24"/>
      <c r="AL42" s="25">
        <f>AI42+AJ42+AK42</f>
        <v>0</v>
      </c>
      <c r="AM42" s="26">
        <f>C42</f>
        <v>0</v>
      </c>
      <c r="AN42" s="26">
        <f>D42</f>
        <v>0</v>
      </c>
      <c r="AO42" s="26">
        <f>E42</f>
        <v>0</v>
      </c>
      <c r="AP42" s="25">
        <f>SUM(AM42:AO42)</f>
        <v>0</v>
      </c>
      <c r="AQ42" s="26">
        <f>G42+S42</f>
        <v>0</v>
      </c>
      <c r="AR42" s="26">
        <f>H42+T42</f>
        <v>0</v>
      </c>
      <c r="AS42" s="26">
        <f>I42+U42</f>
        <v>0</v>
      </c>
      <c r="AT42" s="25">
        <f>SUM(AQ42:AS42)</f>
        <v>0</v>
      </c>
      <c r="AU42" s="26">
        <f>K42+O42+W42+AA42+AE42+AI42</f>
        <v>1</v>
      </c>
      <c r="AV42" s="26">
        <f>L42+P42+X42+AB42+AF42+AJ42</f>
        <v>4</v>
      </c>
      <c r="AW42" s="26">
        <f>M42+Q42+Y42+AC42+AG42+AK42</f>
        <v>0</v>
      </c>
      <c r="AX42" s="25">
        <f>SUM(AU42:AW42)</f>
        <v>5</v>
      </c>
      <c r="AY42" s="26">
        <f>AM42+AQ42+AU42</f>
        <v>1</v>
      </c>
      <c r="AZ42" s="26">
        <f>AN42+AR42+AV42</f>
        <v>4</v>
      </c>
      <c r="BA42" s="26">
        <f>AO42+AS42+AW42</f>
        <v>0</v>
      </c>
      <c r="BB42" s="25">
        <f>AY42+AZ42+BA42</f>
        <v>5</v>
      </c>
      <c r="BC42" s="26">
        <f>AM42*6+AN42*4+AO42*2+AQ42*4.5+AR42*3+AS42*1.5+AU42*3+AV42*2+AW42*1</f>
        <v>11</v>
      </c>
      <c r="BD42" t="s">
        <v>316</v>
      </c>
    </row>
    <row r="43" spans="1:56" ht="14.25" thickBot="1" thickTop="1">
      <c r="A43" s="106">
        <f>RANK(BC43,$BC$4:$BC$160)</f>
        <v>39</v>
      </c>
      <c r="B43" s="114" t="s">
        <v>234</v>
      </c>
      <c r="C43" s="116">
        <v>1</v>
      </c>
      <c r="D43" s="117"/>
      <c r="E43" s="117"/>
      <c r="F43" s="25">
        <f>C43+D43+E43</f>
        <v>1</v>
      </c>
      <c r="G43" s="24"/>
      <c r="H43" s="24"/>
      <c r="I43" s="24"/>
      <c r="J43" s="25">
        <f>G43+H43+I43</f>
        <v>0</v>
      </c>
      <c r="K43" s="24"/>
      <c r="L43" s="24"/>
      <c r="M43" s="24"/>
      <c r="N43" s="25">
        <f>K43+L43+M43</f>
        <v>0</v>
      </c>
      <c r="O43" s="24"/>
      <c r="P43" s="24"/>
      <c r="Q43" s="24"/>
      <c r="R43" s="25">
        <f>O43+P43+Q43</f>
        <v>0</v>
      </c>
      <c r="S43" s="24"/>
      <c r="T43" s="24"/>
      <c r="U43" s="24"/>
      <c r="V43" s="25">
        <f>S43+T43+U43</f>
        <v>0</v>
      </c>
      <c r="W43" s="24"/>
      <c r="X43" s="24"/>
      <c r="Y43" s="24"/>
      <c r="Z43" s="25">
        <f>W43+X43+Y43</f>
        <v>0</v>
      </c>
      <c r="AA43" s="24"/>
      <c r="AB43" s="24"/>
      <c r="AC43" s="24"/>
      <c r="AD43" s="25">
        <f>AA43+AB43+AC43</f>
        <v>0</v>
      </c>
      <c r="AE43" s="24"/>
      <c r="AF43" s="24"/>
      <c r="AG43" s="24"/>
      <c r="AH43" s="25">
        <f>AE43+AF43+AG43</f>
        <v>0</v>
      </c>
      <c r="AI43" s="24">
        <v>1</v>
      </c>
      <c r="AJ43" s="24">
        <v>1</v>
      </c>
      <c r="AK43" s="24"/>
      <c r="AL43" s="25">
        <f>AI43+AJ43+AK43</f>
        <v>2</v>
      </c>
      <c r="AM43" s="26">
        <f>C43</f>
        <v>1</v>
      </c>
      <c r="AN43" s="26">
        <f>D43</f>
        <v>0</v>
      </c>
      <c r="AO43" s="26">
        <f>E43</f>
        <v>0</v>
      </c>
      <c r="AP43" s="25">
        <f>SUM(AM43:AO43)</f>
        <v>1</v>
      </c>
      <c r="AQ43" s="26">
        <f>G43+S43</f>
        <v>0</v>
      </c>
      <c r="AR43" s="26">
        <f>H43+T43</f>
        <v>0</v>
      </c>
      <c r="AS43" s="26">
        <f>I43+U43</f>
        <v>0</v>
      </c>
      <c r="AT43" s="25">
        <f>SUM(AQ43:AS43)</f>
        <v>0</v>
      </c>
      <c r="AU43" s="26">
        <f>K43+O43+W43+AA43+AE43+AI43</f>
        <v>1</v>
      </c>
      <c r="AV43" s="26">
        <f>L43+P43+X43+AB43+AF43+AJ43</f>
        <v>1</v>
      </c>
      <c r="AW43" s="26">
        <f>M43+Q43+Y43+AC43+AG43+AK43</f>
        <v>0</v>
      </c>
      <c r="AX43" s="25">
        <f>SUM(AU43:AW43)</f>
        <v>2</v>
      </c>
      <c r="AY43" s="26">
        <f>AM43+AQ43+AU43</f>
        <v>2</v>
      </c>
      <c r="AZ43" s="26">
        <f>AN43+AR43+AV43</f>
        <v>1</v>
      </c>
      <c r="BA43" s="26">
        <f>AO43+AS43+AW43</f>
        <v>0</v>
      </c>
      <c r="BB43" s="25">
        <f>AY43+AZ43+BA43</f>
        <v>3</v>
      </c>
      <c r="BC43" s="26">
        <f>AM43*6+AN43*4+AO43*2+AQ43*4.5+AR43*3+AS43*1.5+AU43*3+AV43*2+AW43*1</f>
        <v>11</v>
      </c>
      <c r="BD43" t="s">
        <v>316</v>
      </c>
    </row>
    <row r="44" spans="1:56" ht="14.25" thickBot="1" thickTop="1">
      <c r="A44" s="106">
        <f>RANK(BC44,$BC$4:$BC$160)</f>
        <v>41</v>
      </c>
      <c r="B44" s="114" t="s">
        <v>101</v>
      </c>
      <c r="C44" s="116"/>
      <c r="D44" s="117"/>
      <c r="E44" s="117"/>
      <c r="F44" s="25">
        <f>C44+D44+E44</f>
        <v>0</v>
      </c>
      <c r="G44" s="24">
        <v>1</v>
      </c>
      <c r="H44" s="24">
        <v>1</v>
      </c>
      <c r="I44" s="24"/>
      <c r="J44" s="25">
        <f>G44+H44+I44</f>
        <v>2</v>
      </c>
      <c r="K44" s="24"/>
      <c r="L44" s="24"/>
      <c r="M44" s="24">
        <v>1</v>
      </c>
      <c r="N44" s="25">
        <f>K44+L44+M44</f>
        <v>1</v>
      </c>
      <c r="O44" s="24"/>
      <c r="P44" s="24">
        <v>1</v>
      </c>
      <c r="Q44" s="24"/>
      <c r="R44" s="25">
        <f>O44+P44+Q44</f>
        <v>1</v>
      </c>
      <c r="S44" s="24"/>
      <c r="T44" s="24"/>
      <c r="U44" s="24"/>
      <c r="V44" s="25">
        <f>S44+T44+U44</f>
        <v>0</v>
      </c>
      <c r="W44" s="24"/>
      <c r="X44" s="24"/>
      <c r="Y44" s="24"/>
      <c r="Z44" s="25">
        <f>W44+X44+Y44</f>
        <v>0</v>
      </c>
      <c r="AA44" s="24"/>
      <c r="AB44" s="24"/>
      <c r="AC44" s="24"/>
      <c r="AD44" s="25">
        <f>AA44+AB44+AC44</f>
        <v>0</v>
      </c>
      <c r="AE44" s="24"/>
      <c r="AF44" s="24"/>
      <c r="AG44" s="24"/>
      <c r="AH44" s="25">
        <f>AE44+AF44+AG44</f>
        <v>0</v>
      </c>
      <c r="AI44" s="24"/>
      <c r="AJ44" s="24"/>
      <c r="AK44" s="24"/>
      <c r="AL44" s="25">
        <f>AI44+AJ44+AK44</f>
        <v>0</v>
      </c>
      <c r="AM44" s="26">
        <f>C44</f>
        <v>0</v>
      </c>
      <c r="AN44" s="26">
        <f>D44</f>
        <v>0</v>
      </c>
      <c r="AO44" s="26">
        <f>E44</f>
        <v>0</v>
      </c>
      <c r="AP44" s="25">
        <f>SUM(AM44:AO44)</f>
        <v>0</v>
      </c>
      <c r="AQ44" s="26">
        <f>G44+S44</f>
        <v>1</v>
      </c>
      <c r="AR44" s="26">
        <f>H44+T44</f>
        <v>1</v>
      </c>
      <c r="AS44" s="26">
        <f>I44+U44</f>
        <v>0</v>
      </c>
      <c r="AT44" s="25">
        <f>SUM(AQ44:AS44)</f>
        <v>2</v>
      </c>
      <c r="AU44" s="26">
        <f>K44+O44+W44+AA44+AE44+AI44</f>
        <v>0</v>
      </c>
      <c r="AV44" s="26">
        <f>L44+P44+X44+AB44+AF44+AJ44</f>
        <v>1</v>
      </c>
      <c r="AW44" s="26">
        <f>M44+Q44+Y44+AC44+AG44+AK44</f>
        <v>1</v>
      </c>
      <c r="AX44" s="25">
        <f>SUM(AU44:AW44)</f>
        <v>2</v>
      </c>
      <c r="AY44" s="26">
        <f>AM44+AQ44+AU44</f>
        <v>1</v>
      </c>
      <c r="AZ44" s="26">
        <f>AN44+AR44+AV44</f>
        <v>2</v>
      </c>
      <c r="BA44" s="26">
        <f>AO44+AS44+AW44</f>
        <v>1</v>
      </c>
      <c r="BB44" s="25">
        <f>AY44+AZ44+BA44</f>
        <v>4</v>
      </c>
      <c r="BC44" s="26">
        <f>AM44*6+AN44*4+AO44*2+AQ44*4.5+AR44*3+AS44*1.5+AU44*3+AV44*2+AW44*1</f>
        <v>10.5</v>
      </c>
      <c r="BD44" t="s">
        <v>316</v>
      </c>
    </row>
    <row r="45" spans="1:56" ht="14.25" thickBot="1" thickTop="1">
      <c r="A45" s="106">
        <f>RANK(BC45,$BC$4:$BC$160)</f>
        <v>42</v>
      </c>
      <c r="B45" s="114" t="s">
        <v>300</v>
      </c>
      <c r="C45" s="116"/>
      <c r="D45" s="117">
        <v>2</v>
      </c>
      <c r="E45" s="117">
        <v>1</v>
      </c>
      <c r="F45" s="25">
        <f>C45+D45+E45</f>
        <v>3</v>
      </c>
      <c r="G45" s="24"/>
      <c r="H45" s="24"/>
      <c r="I45" s="24"/>
      <c r="J45" s="25">
        <f>G45+H45+I45</f>
        <v>0</v>
      </c>
      <c r="K45" s="24"/>
      <c r="L45" s="24"/>
      <c r="M45" s="24"/>
      <c r="N45" s="25">
        <f>K45+L45+M45</f>
        <v>0</v>
      </c>
      <c r="O45" s="24"/>
      <c r="P45" s="24"/>
      <c r="Q45" s="24"/>
      <c r="R45" s="25">
        <f>O45+P45+Q45</f>
        <v>0</v>
      </c>
      <c r="S45" s="24"/>
      <c r="T45" s="24"/>
      <c r="U45" s="24"/>
      <c r="V45" s="25">
        <f>S45+T45+U45</f>
        <v>0</v>
      </c>
      <c r="W45" s="24"/>
      <c r="X45" s="24"/>
      <c r="Y45" s="24"/>
      <c r="Z45" s="25">
        <f>W45+X45+Y45</f>
        <v>0</v>
      </c>
      <c r="AA45" s="24"/>
      <c r="AB45" s="24"/>
      <c r="AC45" s="24"/>
      <c r="AD45" s="25">
        <f>AA45+AB45+AC45</f>
        <v>0</v>
      </c>
      <c r="AE45" s="24"/>
      <c r="AF45" s="24"/>
      <c r="AG45" s="24"/>
      <c r="AH45" s="25">
        <f>AE45+AF45+AG45</f>
        <v>0</v>
      </c>
      <c r="AI45" s="24"/>
      <c r="AJ45" s="24"/>
      <c r="AK45" s="24"/>
      <c r="AL45" s="25">
        <f>AI45+AJ45+AK45</f>
        <v>0</v>
      </c>
      <c r="AM45" s="26">
        <f>C45</f>
        <v>0</v>
      </c>
      <c r="AN45" s="26">
        <f>D45</f>
        <v>2</v>
      </c>
      <c r="AO45" s="26">
        <f>E45</f>
        <v>1</v>
      </c>
      <c r="AP45" s="25">
        <f>SUM(AM45:AO45)</f>
        <v>3</v>
      </c>
      <c r="AQ45" s="26">
        <f>G45+S45</f>
        <v>0</v>
      </c>
      <c r="AR45" s="26">
        <f>H45+T45</f>
        <v>0</v>
      </c>
      <c r="AS45" s="26">
        <f>I45+U45</f>
        <v>0</v>
      </c>
      <c r="AT45" s="25">
        <f>SUM(AQ45:AS45)</f>
        <v>0</v>
      </c>
      <c r="AU45" s="26">
        <f>K45+O45+W45+AA45+AE45+AI45</f>
        <v>0</v>
      </c>
      <c r="AV45" s="26">
        <f>L45+P45+X45+AB45+AF45+AJ45</f>
        <v>0</v>
      </c>
      <c r="AW45" s="26">
        <f>M45+Q45+Y45+AC45+AG45+AK45</f>
        <v>0</v>
      </c>
      <c r="AX45" s="25">
        <f>SUM(AU45:AW45)</f>
        <v>0</v>
      </c>
      <c r="AY45" s="26">
        <f>AM45+AQ45+AU45</f>
        <v>0</v>
      </c>
      <c r="AZ45" s="26">
        <f>AN45+AR45+AV45</f>
        <v>2</v>
      </c>
      <c r="BA45" s="26">
        <f>AO45+AS45+AW45</f>
        <v>1</v>
      </c>
      <c r="BB45" s="25">
        <f>AY45+AZ45+BA45</f>
        <v>3</v>
      </c>
      <c r="BC45" s="26">
        <f>AM45*6+AN45*4+AO45*2+AQ45*4.5+AR45*3+AS45*1.5+AU45*3+AV45*2+AW45*1</f>
        <v>10</v>
      </c>
      <c r="BD45" t="s">
        <v>316</v>
      </c>
    </row>
    <row r="46" spans="1:56" ht="14.25" thickBot="1" thickTop="1">
      <c r="A46" s="106">
        <f>RANK(BC46,$BC$4:$BC$160)</f>
        <v>43</v>
      </c>
      <c r="B46" s="114" t="s">
        <v>264</v>
      </c>
      <c r="C46" s="116">
        <v>1</v>
      </c>
      <c r="D46" s="117"/>
      <c r="E46" s="117"/>
      <c r="F46" s="25">
        <f>C46+D46+E46</f>
        <v>1</v>
      </c>
      <c r="G46" s="24"/>
      <c r="H46" s="24"/>
      <c r="I46" s="24"/>
      <c r="J46" s="25">
        <f>G46+H46+I46</f>
        <v>0</v>
      </c>
      <c r="K46" s="24"/>
      <c r="L46" s="24"/>
      <c r="M46" s="24"/>
      <c r="N46" s="25">
        <f>K46+L46+M46</f>
        <v>0</v>
      </c>
      <c r="O46" s="24"/>
      <c r="P46" s="24"/>
      <c r="Q46" s="24"/>
      <c r="R46" s="25">
        <f>O46+P46+Q46</f>
        <v>0</v>
      </c>
      <c r="S46" s="24"/>
      <c r="T46" s="24"/>
      <c r="U46" s="24"/>
      <c r="V46" s="25">
        <f>S46+T46+U46</f>
        <v>0</v>
      </c>
      <c r="W46" s="24"/>
      <c r="X46" s="24"/>
      <c r="Y46" s="24"/>
      <c r="Z46" s="25">
        <f>W46+X46+Y46</f>
        <v>0</v>
      </c>
      <c r="AA46" s="24"/>
      <c r="AB46" s="24"/>
      <c r="AC46" s="24"/>
      <c r="AD46" s="25">
        <f>AA46+AB46+AC46</f>
        <v>0</v>
      </c>
      <c r="AE46" s="24">
        <v>1</v>
      </c>
      <c r="AF46" s="24"/>
      <c r="AG46" s="24"/>
      <c r="AH46" s="25">
        <f>AE46+AF46+AG46</f>
        <v>1</v>
      </c>
      <c r="AI46" s="24"/>
      <c r="AJ46" s="24"/>
      <c r="AK46" s="24"/>
      <c r="AL46" s="25">
        <f>AI46+AJ46+AK46</f>
        <v>0</v>
      </c>
      <c r="AM46" s="26">
        <f>C46</f>
        <v>1</v>
      </c>
      <c r="AN46" s="26">
        <f>D46</f>
        <v>0</v>
      </c>
      <c r="AO46" s="26">
        <f>E46</f>
        <v>0</v>
      </c>
      <c r="AP46" s="25">
        <f>SUM(AM46:AO46)</f>
        <v>1</v>
      </c>
      <c r="AQ46" s="26">
        <f>G46+S46</f>
        <v>0</v>
      </c>
      <c r="AR46" s="26">
        <f>H46+T46</f>
        <v>0</v>
      </c>
      <c r="AS46" s="26">
        <f>I46+U46</f>
        <v>0</v>
      </c>
      <c r="AT46" s="25">
        <f>SUM(AQ46:AS46)</f>
        <v>0</v>
      </c>
      <c r="AU46" s="26">
        <f>K46+O46+W46+AA46+AE46+AI46</f>
        <v>1</v>
      </c>
      <c r="AV46" s="26">
        <f>L46+P46+X46+AB46+AF46+AJ46</f>
        <v>0</v>
      </c>
      <c r="AW46" s="26">
        <f>M46+Q46+Y46+AC46+AG46+AK46</f>
        <v>0</v>
      </c>
      <c r="AX46" s="25">
        <f>SUM(AU46:AW46)</f>
        <v>1</v>
      </c>
      <c r="AY46" s="26">
        <f>AM46+AQ46+AU46</f>
        <v>2</v>
      </c>
      <c r="AZ46" s="26">
        <f>AN46+AR46+AV46</f>
        <v>0</v>
      </c>
      <c r="BA46" s="26">
        <f>AO46+AS46+AW46</f>
        <v>0</v>
      </c>
      <c r="BB46" s="25">
        <f>AY46+AZ46+BA46</f>
        <v>2</v>
      </c>
      <c r="BC46" s="26">
        <f>AM46*6+AN46*4+AO46*2+AQ46*4.5+AR46*3+AS46*1.5+AU46*3+AV46*2+AW46*1</f>
        <v>9</v>
      </c>
      <c r="BD46" t="s">
        <v>316</v>
      </c>
    </row>
    <row r="47" spans="1:56" ht="14.25" thickBot="1" thickTop="1">
      <c r="A47" s="106">
        <f>RANK(BC47,$BC$4:$BC$160)</f>
        <v>43</v>
      </c>
      <c r="B47" s="115" t="s">
        <v>83</v>
      </c>
      <c r="C47" s="116">
        <v>1</v>
      </c>
      <c r="D47" s="117"/>
      <c r="E47" s="117"/>
      <c r="F47" s="25">
        <f>C47+D47+E47</f>
        <v>1</v>
      </c>
      <c r="G47" s="24"/>
      <c r="H47" s="24"/>
      <c r="I47" s="24"/>
      <c r="J47" s="25">
        <f>G47+H47+I47</f>
        <v>0</v>
      </c>
      <c r="K47" s="24"/>
      <c r="L47" s="24"/>
      <c r="M47" s="24"/>
      <c r="N47" s="25">
        <f>K47+L47+M47</f>
        <v>0</v>
      </c>
      <c r="O47" s="24"/>
      <c r="P47" s="24"/>
      <c r="Q47" s="24"/>
      <c r="R47" s="25">
        <f>O47+P47+Q47</f>
        <v>0</v>
      </c>
      <c r="S47" s="24"/>
      <c r="T47" s="24"/>
      <c r="U47" s="24"/>
      <c r="V47" s="25">
        <f>S47+T47+U47</f>
        <v>0</v>
      </c>
      <c r="W47" s="24"/>
      <c r="X47" s="24"/>
      <c r="Y47" s="24"/>
      <c r="Z47" s="25">
        <f>W47+X47+Y47</f>
        <v>0</v>
      </c>
      <c r="AA47" s="24">
        <v>1</v>
      </c>
      <c r="AB47" s="24"/>
      <c r="AC47" s="24"/>
      <c r="AD47" s="25">
        <f>AA47+AB47+AC47</f>
        <v>1</v>
      </c>
      <c r="AE47" s="24"/>
      <c r="AF47" s="24"/>
      <c r="AG47" s="24"/>
      <c r="AH47" s="25">
        <f>AE47+AF47+AG47</f>
        <v>0</v>
      </c>
      <c r="AI47" s="24"/>
      <c r="AJ47" s="24"/>
      <c r="AK47" s="24"/>
      <c r="AL47" s="25">
        <f>AI47+AJ47+AK47</f>
        <v>0</v>
      </c>
      <c r="AM47" s="26">
        <f>C47</f>
        <v>1</v>
      </c>
      <c r="AN47" s="26">
        <f>D47</f>
        <v>0</v>
      </c>
      <c r="AO47" s="26">
        <f>E47</f>
        <v>0</v>
      </c>
      <c r="AP47" s="25">
        <f>SUM(AM47:AO47)</f>
        <v>1</v>
      </c>
      <c r="AQ47" s="26">
        <f>G47+S47</f>
        <v>0</v>
      </c>
      <c r="AR47" s="26">
        <f>H47+T47</f>
        <v>0</v>
      </c>
      <c r="AS47" s="26">
        <f>I47+U47</f>
        <v>0</v>
      </c>
      <c r="AT47" s="25">
        <f>SUM(AQ47:AS47)</f>
        <v>0</v>
      </c>
      <c r="AU47" s="26">
        <f>K47+O47+W47+AA47+AE47+AI47</f>
        <v>1</v>
      </c>
      <c r="AV47" s="26">
        <f>L47+P47+X47+AB47+AF47+AJ47</f>
        <v>0</v>
      </c>
      <c r="AW47" s="26">
        <f>M47+Q47+Y47+AC47+AG47+AK47</f>
        <v>0</v>
      </c>
      <c r="AX47" s="25">
        <f>SUM(AU47:AW47)</f>
        <v>1</v>
      </c>
      <c r="AY47" s="26">
        <f>AM47+AQ47+AU47</f>
        <v>2</v>
      </c>
      <c r="AZ47" s="26">
        <f>AN47+AR47+AV47</f>
        <v>0</v>
      </c>
      <c r="BA47" s="26">
        <f>AO47+AS47+AW47</f>
        <v>0</v>
      </c>
      <c r="BB47" s="25">
        <f>AY47+AZ47+BA47</f>
        <v>2</v>
      </c>
      <c r="BC47" s="26">
        <f>AM47*6+AN47*4+AO47*2+AQ47*4.5+AR47*3+AS47*1.5+AU47*3+AV47*2+AW47*1</f>
        <v>9</v>
      </c>
      <c r="BD47" t="s">
        <v>316</v>
      </c>
    </row>
    <row r="48" spans="1:56" ht="14.25" thickBot="1" thickTop="1">
      <c r="A48" s="106">
        <f>RANK(BC48,$BC$4:$BC$160)</f>
        <v>43</v>
      </c>
      <c r="B48" s="114" t="s">
        <v>288</v>
      </c>
      <c r="C48" s="116"/>
      <c r="D48" s="117"/>
      <c r="E48" s="117"/>
      <c r="F48" s="25">
        <f>C48+D48+E48</f>
        <v>0</v>
      </c>
      <c r="G48" s="24"/>
      <c r="H48" s="24">
        <v>2</v>
      </c>
      <c r="I48" s="24"/>
      <c r="J48" s="25">
        <f>G48+H48+I48</f>
        <v>2</v>
      </c>
      <c r="K48" s="24"/>
      <c r="L48" s="24"/>
      <c r="M48" s="24"/>
      <c r="N48" s="25">
        <f>K48+L48+M48</f>
        <v>0</v>
      </c>
      <c r="O48" s="24"/>
      <c r="P48" s="24"/>
      <c r="Q48" s="24"/>
      <c r="R48" s="25">
        <f>O48+P48+Q48</f>
        <v>0</v>
      </c>
      <c r="S48" s="24"/>
      <c r="T48" s="24">
        <v>1</v>
      </c>
      <c r="U48" s="24"/>
      <c r="V48" s="25">
        <f>S48+T48+U48</f>
        <v>1</v>
      </c>
      <c r="W48" s="24"/>
      <c r="X48" s="24"/>
      <c r="Y48" s="24"/>
      <c r="Z48" s="25">
        <f>W48+X48+Y48</f>
        <v>0</v>
      </c>
      <c r="AA48" s="24"/>
      <c r="AB48" s="24"/>
      <c r="AC48" s="24"/>
      <c r="AD48" s="25">
        <f>AA48+AB48+AC48</f>
        <v>0</v>
      </c>
      <c r="AE48" s="24"/>
      <c r="AF48" s="24"/>
      <c r="AG48" s="24"/>
      <c r="AH48" s="25">
        <f>AE48+AF48+AG48</f>
        <v>0</v>
      </c>
      <c r="AI48" s="24"/>
      <c r="AJ48" s="24"/>
      <c r="AK48" s="24"/>
      <c r="AL48" s="25">
        <f>AI48+AJ48+AK48</f>
        <v>0</v>
      </c>
      <c r="AM48" s="26">
        <f>C48</f>
        <v>0</v>
      </c>
      <c r="AN48" s="26">
        <f>D48</f>
        <v>0</v>
      </c>
      <c r="AO48" s="26">
        <f>E48</f>
        <v>0</v>
      </c>
      <c r="AP48" s="25">
        <f>SUM(AM48:AO48)</f>
        <v>0</v>
      </c>
      <c r="AQ48" s="26">
        <f>G48+S48</f>
        <v>0</v>
      </c>
      <c r="AR48" s="26">
        <f>H48+T48</f>
        <v>3</v>
      </c>
      <c r="AS48" s="26">
        <f>I48+U48</f>
        <v>0</v>
      </c>
      <c r="AT48" s="25">
        <f>SUM(AQ48:AS48)</f>
        <v>3</v>
      </c>
      <c r="AU48" s="26">
        <f>K48+O48+W48+AA48+AE48+AI48</f>
        <v>0</v>
      </c>
      <c r="AV48" s="26">
        <f>L48+P48+X48+AB48+AF48+AJ48</f>
        <v>0</v>
      </c>
      <c r="AW48" s="26">
        <f>M48+Q48+Y48+AC48+AG48+AK48</f>
        <v>0</v>
      </c>
      <c r="AX48" s="25">
        <f>SUM(AU48:AW48)</f>
        <v>0</v>
      </c>
      <c r="AY48" s="26">
        <f>AM48+AQ48+AU48</f>
        <v>0</v>
      </c>
      <c r="AZ48" s="26">
        <f>AN48+AR48+AV48</f>
        <v>3</v>
      </c>
      <c r="BA48" s="26">
        <f>AO48+AS48+AW48</f>
        <v>0</v>
      </c>
      <c r="BB48" s="25">
        <f>AY48+AZ48+BA48</f>
        <v>3</v>
      </c>
      <c r="BC48" s="26">
        <f>AM48*6+AN48*4+AO48*2+AQ48*4.5+AR48*3+AS48*1.5+AU48*3+AV48*2+AW48*1</f>
        <v>9</v>
      </c>
      <c r="BD48" t="s">
        <v>316</v>
      </c>
    </row>
    <row r="49" spans="1:56" ht="14.25" thickBot="1" thickTop="1">
      <c r="A49" s="106">
        <f>RANK(BC49,$BC$4:$BC$160)</f>
        <v>43</v>
      </c>
      <c r="B49" s="109" t="s">
        <v>202</v>
      </c>
      <c r="C49" s="116"/>
      <c r="D49" s="117"/>
      <c r="E49" s="117"/>
      <c r="F49" s="25">
        <f>C49+D49+E49</f>
        <v>0</v>
      </c>
      <c r="G49" s="24"/>
      <c r="H49" s="24"/>
      <c r="I49" s="24"/>
      <c r="J49" s="25">
        <f>G49+H49+I49</f>
        <v>0</v>
      </c>
      <c r="K49" s="24">
        <v>1</v>
      </c>
      <c r="L49" s="24">
        <v>1</v>
      </c>
      <c r="M49" s="24"/>
      <c r="N49" s="25">
        <f>K49+L49+M49</f>
        <v>2</v>
      </c>
      <c r="O49" s="24"/>
      <c r="P49" s="24">
        <v>1</v>
      </c>
      <c r="Q49" s="24"/>
      <c r="R49" s="25">
        <f>O49+P49+Q49</f>
        <v>1</v>
      </c>
      <c r="S49" s="24"/>
      <c r="T49" s="24"/>
      <c r="U49" s="24"/>
      <c r="V49" s="25">
        <f>S49+T49+U49</f>
        <v>0</v>
      </c>
      <c r="W49" s="24"/>
      <c r="X49" s="24"/>
      <c r="Y49" s="24"/>
      <c r="Z49" s="25">
        <f>W49+X49+Y49</f>
        <v>0</v>
      </c>
      <c r="AA49" s="24"/>
      <c r="AB49" s="24"/>
      <c r="AC49" s="24"/>
      <c r="AD49" s="25">
        <f>AA49+AB49+AC49</f>
        <v>0</v>
      </c>
      <c r="AE49" s="24"/>
      <c r="AF49" s="24"/>
      <c r="AG49" s="24"/>
      <c r="AH49" s="25">
        <f>AE49+AF49+AG49</f>
        <v>0</v>
      </c>
      <c r="AI49" s="24"/>
      <c r="AJ49" s="24">
        <v>1</v>
      </c>
      <c r="AK49" s="24"/>
      <c r="AL49" s="25">
        <f>AI49+AJ49+AK49</f>
        <v>1</v>
      </c>
      <c r="AM49" s="26">
        <f>C49</f>
        <v>0</v>
      </c>
      <c r="AN49" s="26">
        <f>D49</f>
        <v>0</v>
      </c>
      <c r="AO49" s="26">
        <f>E49</f>
        <v>0</v>
      </c>
      <c r="AP49" s="25">
        <f>SUM(AM49:AO49)</f>
        <v>0</v>
      </c>
      <c r="AQ49" s="26">
        <f>G49+S49</f>
        <v>0</v>
      </c>
      <c r="AR49" s="26">
        <f>H49+T49</f>
        <v>0</v>
      </c>
      <c r="AS49" s="26">
        <f>I49+U49</f>
        <v>0</v>
      </c>
      <c r="AT49" s="25">
        <f>SUM(AQ49:AS49)</f>
        <v>0</v>
      </c>
      <c r="AU49" s="26">
        <f>K49+O49+W49+AA49+AE49+AI49</f>
        <v>1</v>
      </c>
      <c r="AV49" s="26">
        <f>L49+P49+X49+AB49+AF49+AJ49</f>
        <v>3</v>
      </c>
      <c r="AW49" s="26">
        <f>M49+Q49+Y49+AC49+AG49+AK49</f>
        <v>0</v>
      </c>
      <c r="AX49" s="25">
        <f>SUM(AU49:AW49)</f>
        <v>4</v>
      </c>
      <c r="AY49" s="26">
        <f>AM49+AQ49+AU49</f>
        <v>1</v>
      </c>
      <c r="AZ49" s="26">
        <f>AN49+AR49+AV49</f>
        <v>3</v>
      </c>
      <c r="BA49" s="26">
        <f>AO49+AS49+AW49</f>
        <v>0</v>
      </c>
      <c r="BB49" s="25">
        <f>AY49+AZ49+BA49</f>
        <v>4</v>
      </c>
      <c r="BC49" s="26">
        <f>AM49*6+AN49*4+AO49*2+AQ49*4.5+AR49*3+AS49*1.5+AU49*3+AV49*2+AW49*1</f>
        <v>9</v>
      </c>
      <c r="BD49" t="s">
        <v>316</v>
      </c>
    </row>
    <row r="50" spans="1:56" ht="14.25" thickBot="1" thickTop="1">
      <c r="A50" s="106">
        <f>RANK(BC50,$BC$4:$BC$160)</f>
        <v>43</v>
      </c>
      <c r="B50" s="114" t="s">
        <v>290</v>
      </c>
      <c r="C50" s="116">
        <v>1</v>
      </c>
      <c r="D50" s="117"/>
      <c r="E50" s="117"/>
      <c r="F50" s="25">
        <f>C50+D50+E50</f>
        <v>1</v>
      </c>
      <c r="G50" s="24"/>
      <c r="H50" s="24">
        <v>1</v>
      </c>
      <c r="I50" s="24"/>
      <c r="J50" s="25">
        <f>G50+H50+I50</f>
        <v>1</v>
      </c>
      <c r="K50" s="24"/>
      <c r="L50" s="24"/>
      <c r="M50" s="24"/>
      <c r="N50" s="25">
        <f>K50+L50+M50</f>
        <v>0</v>
      </c>
      <c r="O50" s="24"/>
      <c r="P50" s="24"/>
      <c r="Q50" s="24"/>
      <c r="R50" s="25">
        <f>O50+P50+Q50</f>
        <v>0</v>
      </c>
      <c r="S50" s="24"/>
      <c r="T50" s="24"/>
      <c r="U50" s="24"/>
      <c r="V50" s="25">
        <f>S50+T50+U50</f>
        <v>0</v>
      </c>
      <c r="W50" s="24"/>
      <c r="X50" s="24"/>
      <c r="Y50" s="24"/>
      <c r="Z50" s="25">
        <f>W50+X50+Y50</f>
        <v>0</v>
      </c>
      <c r="AA50" s="24"/>
      <c r="AB50" s="24"/>
      <c r="AC50" s="24"/>
      <c r="AD50" s="25">
        <f>AA50+AB50+AC50</f>
        <v>0</v>
      </c>
      <c r="AE50" s="24"/>
      <c r="AF50" s="24"/>
      <c r="AG50" s="24"/>
      <c r="AH50" s="25">
        <f>AE50+AF50+AG50</f>
        <v>0</v>
      </c>
      <c r="AI50" s="24"/>
      <c r="AJ50" s="24"/>
      <c r="AK50" s="24"/>
      <c r="AL50" s="25">
        <f>AI50+AJ50+AK50</f>
        <v>0</v>
      </c>
      <c r="AM50" s="26">
        <f>C50</f>
        <v>1</v>
      </c>
      <c r="AN50" s="26">
        <f>D50</f>
        <v>0</v>
      </c>
      <c r="AO50" s="26">
        <f>E50</f>
        <v>0</v>
      </c>
      <c r="AP50" s="25">
        <f>SUM(AM50:AO50)</f>
        <v>1</v>
      </c>
      <c r="AQ50" s="26">
        <f>G50+S50</f>
        <v>0</v>
      </c>
      <c r="AR50" s="26">
        <f>H50+T50</f>
        <v>1</v>
      </c>
      <c r="AS50" s="26">
        <f>I50+U50</f>
        <v>0</v>
      </c>
      <c r="AT50" s="25">
        <f>SUM(AQ50:AS50)</f>
        <v>1</v>
      </c>
      <c r="AU50" s="26">
        <f>K50+O50+W50+AA50+AE50+AI50</f>
        <v>0</v>
      </c>
      <c r="AV50" s="26">
        <f>L50+P50+X50+AB50+AF50+AJ50</f>
        <v>0</v>
      </c>
      <c r="AW50" s="26">
        <f>M50+Q50+Y50+AC50+AG50+AK50</f>
        <v>0</v>
      </c>
      <c r="AX50" s="25">
        <f>SUM(AU50:AW50)</f>
        <v>0</v>
      </c>
      <c r="AY50" s="26">
        <f>AM50+AQ50+AU50</f>
        <v>1</v>
      </c>
      <c r="AZ50" s="26">
        <f>AN50+AR50+AV50</f>
        <v>1</v>
      </c>
      <c r="BA50" s="26">
        <f>AO50+AS50+AW50</f>
        <v>0</v>
      </c>
      <c r="BB50" s="25">
        <f>AY50+AZ50+BA50</f>
        <v>2</v>
      </c>
      <c r="BC50" s="26">
        <f>AM50*6+AN50*4+AO50*2+AQ50*4.5+AR50*3+AS50*1.5+AU50*3+AV50*2+AW50*1</f>
        <v>9</v>
      </c>
      <c r="BD50" t="s">
        <v>316</v>
      </c>
    </row>
    <row r="51" spans="1:56" ht="14.25" thickBot="1" thickTop="1">
      <c r="A51" s="106">
        <f>RANK(BC51,$BC$4:$BC$160)</f>
        <v>48</v>
      </c>
      <c r="B51" s="114" t="s">
        <v>235</v>
      </c>
      <c r="C51" s="116"/>
      <c r="D51" s="117">
        <v>1</v>
      </c>
      <c r="E51" s="117"/>
      <c r="F51" s="25">
        <f>C51+D51+E51</f>
        <v>1</v>
      </c>
      <c r="G51" s="24"/>
      <c r="H51" s="24"/>
      <c r="I51" s="24"/>
      <c r="J51" s="25">
        <f>G51+H51+I51</f>
        <v>0</v>
      </c>
      <c r="K51" s="24"/>
      <c r="L51" s="24"/>
      <c r="M51" s="24"/>
      <c r="N51" s="25">
        <f>K51+L51+M51</f>
        <v>0</v>
      </c>
      <c r="O51" s="24"/>
      <c r="P51" s="24"/>
      <c r="Q51" s="24"/>
      <c r="R51" s="25">
        <f>O51+P51+Q51</f>
        <v>0</v>
      </c>
      <c r="S51" s="24">
        <v>1</v>
      </c>
      <c r="T51" s="24"/>
      <c r="U51" s="24"/>
      <c r="V51" s="25">
        <f>S51+T51+U51</f>
        <v>1</v>
      </c>
      <c r="W51" s="24"/>
      <c r="X51" s="24"/>
      <c r="Y51" s="24"/>
      <c r="Z51" s="25">
        <f>W51+X51+Y51</f>
        <v>0</v>
      </c>
      <c r="AA51" s="24"/>
      <c r="AB51" s="24"/>
      <c r="AC51" s="24"/>
      <c r="AD51" s="25">
        <f>AA51+AB51+AC51</f>
        <v>0</v>
      </c>
      <c r="AE51" s="24"/>
      <c r="AF51" s="24"/>
      <c r="AG51" s="24"/>
      <c r="AH51" s="25">
        <f>AE51+AF51+AG51</f>
        <v>0</v>
      </c>
      <c r="AI51" s="24"/>
      <c r="AJ51" s="24"/>
      <c r="AK51" s="24"/>
      <c r="AL51" s="25">
        <f>AI51+AJ51+AK51</f>
        <v>0</v>
      </c>
      <c r="AM51" s="26">
        <f>C51</f>
        <v>0</v>
      </c>
      <c r="AN51" s="26">
        <f>D51</f>
        <v>1</v>
      </c>
      <c r="AO51" s="26">
        <f>E51</f>
        <v>0</v>
      </c>
      <c r="AP51" s="25">
        <f>SUM(AM51:AO51)</f>
        <v>1</v>
      </c>
      <c r="AQ51" s="26">
        <f>G51+S51</f>
        <v>1</v>
      </c>
      <c r="AR51" s="26">
        <f>H51+T51</f>
        <v>0</v>
      </c>
      <c r="AS51" s="26">
        <f>I51+U51</f>
        <v>0</v>
      </c>
      <c r="AT51" s="25">
        <f>SUM(AQ51:AS51)</f>
        <v>1</v>
      </c>
      <c r="AU51" s="26">
        <f>K51+O51+W51+AA51+AE51+AI51</f>
        <v>0</v>
      </c>
      <c r="AV51" s="26">
        <f>L51+P51+X51+AB51+AF51+AJ51</f>
        <v>0</v>
      </c>
      <c r="AW51" s="26">
        <f>M51+Q51+Y51+AC51+AG51+AK51</f>
        <v>0</v>
      </c>
      <c r="AX51" s="25">
        <f>SUM(AU51:AW51)</f>
        <v>0</v>
      </c>
      <c r="AY51" s="26">
        <f>AM51+AQ51+AU51</f>
        <v>1</v>
      </c>
      <c r="AZ51" s="26">
        <f>AN51+AR51+AV51</f>
        <v>1</v>
      </c>
      <c r="BA51" s="26">
        <f>AO51+AS51+AW51</f>
        <v>0</v>
      </c>
      <c r="BB51" s="25">
        <f>AY51+AZ51+BA51</f>
        <v>2</v>
      </c>
      <c r="BC51" s="26">
        <f>AM51*6+AN51*4+AO51*2+AQ51*4.5+AR51*3+AS51*1.5+AU51*3+AV51*2+AW51*1</f>
        <v>8.5</v>
      </c>
      <c r="BD51" t="s">
        <v>316</v>
      </c>
    </row>
    <row r="52" spans="1:56" ht="14.25" thickBot="1" thickTop="1">
      <c r="A52" s="106">
        <f>RANK(BC52,$BC$4:$BC$160)</f>
        <v>49</v>
      </c>
      <c r="B52" s="115" t="s">
        <v>223</v>
      </c>
      <c r="C52" s="116"/>
      <c r="D52" s="117"/>
      <c r="E52" s="117"/>
      <c r="F52" s="25">
        <f>C52+D52+E52</f>
        <v>0</v>
      </c>
      <c r="G52" s="24"/>
      <c r="H52" s="24"/>
      <c r="I52" s="24"/>
      <c r="J52" s="25">
        <f>G52+H52+I52</f>
        <v>0</v>
      </c>
      <c r="K52" s="24"/>
      <c r="L52" s="24"/>
      <c r="M52" s="24"/>
      <c r="N52" s="25">
        <f>K52+L52+M52</f>
        <v>0</v>
      </c>
      <c r="O52" s="24"/>
      <c r="P52" s="24">
        <v>4</v>
      </c>
      <c r="Q52" s="24"/>
      <c r="R52" s="25">
        <f>O52+P52+Q52</f>
        <v>4</v>
      </c>
      <c r="S52" s="24"/>
      <c r="T52" s="24"/>
      <c r="U52" s="24"/>
      <c r="V52" s="25">
        <f>S52+T52+U52</f>
        <v>0</v>
      </c>
      <c r="W52" s="24"/>
      <c r="X52" s="24"/>
      <c r="Y52" s="24"/>
      <c r="Z52" s="25">
        <f>W52+X52+Y52</f>
        <v>0</v>
      </c>
      <c r="AA52" s="24"/>
      <c r="AB52" s="24"/>
      <c r="AC52" s="24"/>
      <c r="AD52" s="25">
        <f>AA52+AB52+AC52</f>
        <v>0</v>
      </c>
      <c r="AE52" s="24"/>
      <c r="AF52" s="24"/>
      <c r="AG52" s="24"/>
      <c r="AH52" s="25">
        <f>AE52+AF52+AG52</f>
        <v>0</v>
      </c>
      <c r="AI52" s="24"/>
      <c r="AJ52" s="24"/>
      <c r="AK52" s="24"/>
      <c r="AL52" s="25">
        <f>AI52+AJ52+AK52</f>
        <v>0</v>
      </c>
      <c r="AM52" s="26">
        <f>C52</f>
        <v>0</v>
      </c>
      <c r="AN52" s="26">
        <f>D52</f>
        <v>0</v>
      </c>
      <c r="AO52" s="26">
        <f>E52</f>
        <v>0</v>
      </c>
      <c r="AP52" s="25">
        <f>SUM(AM52:AO52)</f>
        <v>0</v>
      </c>
      <c r="AQ52" s="26">
        <f>G52+S52</f>
        <v>0</v>
      </c>
      <c r="AR52" s="26">
        <f>H52+T52</f>
        <v>0</v>
      </c>
      <c r="AS52" s="26">
        <f>I52+U52</f>
        <v>0</v>
      </c>
      <c r="AT52" s="25">
        <f>SUM(AQ52:AS52)</f>
        <v>0</v>
      </c>
      <c r="AU52" s="26">
        <f>K52+O52+W52+AA52+AE52+AI52</f>
        <v>0</v>
      </c>
      <c r="AV52" s="26">
        <f>L52+P52+X52+AB52+AF52+AJ52</f>
        <v>4</v>
      </c>
      <c r="AW52" s="26">
        <f>M52+Q52+Y52+AC52+AG52+AK52</f>
        <v>0</v>
      </c>
      <c r="AX52" s="25">
        <f>SUM(AU52:AW52)</f>
        <v>4</v>
      </c>
      <c r="AY52" s="26">
        <f>AM52+AQ52+AU52</f>
        <v>0</v>
      </c>
      <c r="AZ52" s="26">
        <f>AN52+AR52+AV52</f>
        <v>4</v>
      </c>
      <c r="BA52" s="26">
        <f>AO52+AS52+AW52</f>
        <v>0</v>
      </c>
      <c r="BB52" s="25">
        <f>AY52+AZ52+BA52</f>
        <v>4</v>
      </c>
      <c r="BC52" s="26">
        <f>AM52*6+AN52*4+AO52*2+AQ52*4.5+AR52*3+AS52*1.5+AU52*3+AV52*2+AW52*1</f>
        <v>8</v>
      </c>
      <c r="BD52" t="s">
        <v>316</v>
      </c>
    </row>
    <row r="53" spans="1:56" ht="14.25" thickBot="1" thickTop="1">
      <c r="A53" s="106">
        <f>RANK(BC53,$BC$4:$BC$160)</f>
        <v>49</v>
      </c>
      <c r="B53" s="114" t="s">
        <v>199</v>
      </c>
      <c r="C53" s="116"/>
      <c r="D53" s="117"/>
      <c r="E53" s="117">
        <v>1</v>
      </c>
      <c r="F53" s="25">
        <f>C53+D53+E53</f>
        <v>1</v>
      </c>
      <c r="G53" s="24"/>
      <c r="H53" s="24"/>
      <c r="I53" s="24"/>
      <c r="J53" s="25">
        <f>G53+H53+I53</f>
        <v>0</v>
      </c>
      <c r="K53" s="24"/>
      <c r="L53" s="24">
        <v>1</v>
      </c>
      <c r="M53" s="24"/>
      <c r="N53" s="25">
        <f>K53+L53+M53</f>
        <v>1</v>
      </c>
      <c r="O53" s="24"/>
      <c r="P53" s="24"/>
      <c r="Q53" s="24"/>
      <c r="R53" s="25">
        <f>O53+P53+Q53</f>
        <v>0</v>
      </c>
      <c r="S53" s="24"/>
      <c r="T53" s="24"/>
      <c r="U53" s="24"/>
      <c r="V53" s="25">
        <f>S53+T53+U53</f>
        <v>0</v>
      </c>
      <c r="W53" s="24"/>
      <c r="X53" s="24">
        <v>1</v>
      </c>
      <c r="Y53" s="24"/>
      <c r="Z53" s="25">
        <f>W53+X53+Y53</f>
        <v>1</v>
      </c>
      <c r="AA53" s="24"/>
      <c r="AB53" s="24"/>
      <c r="AC53" s="24"/>
      <c r="AD53" s="25">
        <f>AA53+AB53+AC53</f>
        <v>0</v>
      </c>
      <c r="AE53" s="24"/>
      <c r="AF53" s="24"/>
      <c r="AG53" s="24"/>
      <c r="AH53" s="25">
        <f>AE53+AF53+AG53</f>
        <v>0</v>
      </c>
      <c r="AI53" s="24"/>
      <c r="AJ53" s="24">
        <v>1</v>
      </c>
      <c r="AK53" s="24"/>
      <c r="AL53" s="25">
        <f>AI53+AJ53+AK53</f>
        <v>1</v>
      </c>
      <c r="AM53" s="26">
        <f>C53</f>
        <v>0</v>
      </c>
      <c r="AN53" s="26">
        <f>D53</f>
        <v>0</v>
      </c>
      <c r="AO53" s="26">
        <f>E53</f>
        <v>1</v>
      </c>
      <c r="AP53" s="25">
        <f>SUM(AM53:AO53)</f>
        <v>1</v>
      </c>
      <c r="AQ53" s="26">
        <f>G53+S53</f>
        <v>0</v>
      </c>
      <c r="AR53" s="26">
        <f>H53+T53</f>
        <v>0</v>
      </c>
      <c r="AS53" s="26">
        <f>I53+U53</f>
        <v>0</v>
      </c>
      <c r="AT53" s="25">
        <f>SUM(AQ53:AS53)</f>
        <v>0</v>
      </c>
      <c r="AU53" s="26">
        <f>K53+O53+W53+AA53+AE53+AI53</f>
        <v>0</v>
      </c>
      <c r="AV53" s="26">
        <f>L53+P53+X53+AB53+AF53+AJ53</f>
        <v>3</v>
      </c>
      <c r="AW53" s="26">
        <f>M53+Q53+Y53+AC53+AG53+AK53</f>
        <v>0</v>
      </c>
      <c r="AX53" s="25">
        <f>SUM(AU53:AW53)</f>
        <v>3</v>
      </c>
      <c r="AY53" s="26">
        <f>AM53+AQ53+AU53</f>
        <v>0</v>
      </c>
      <c r="AZ53" s="26">
        <f>AN53+AR53+AV53</f>
        <v>3</v>
      </c>
      <c r="BA53" s="26">
        <f>AO53+AS53+AW53</f>
        <v>1</v>
      </c>
      <c r="BB53" s="25">
        <f>AY53+AZ53+BA53</f>
        <v>4</v>
      </c>
      <c r="BC53" s="26">
        <f>AM53*6+AN53*4+AO53*2+AQ53*4.5+AR53*3+AS53*1.5+AU53*3+AV53*2+AW53*1</f>
        <v>8</v>
      </c>
      <c r="BD53" t="s">
        <v>316</v>
      </c>
    </row>
    <row r="54" spans="1:56" ht="14.25" thickBot="1" thickTop="1">
      <c r="A54" s="106">
        <f>RANK(BC54,$BC$4:$BC$160)</f>
        <v>49</v>
      </c>
      <c r="B54" s="114" t="s">
        <v>257</v>
      </c>
      <c r="C54" s="116"/>
      <c r="D54" s="117"/>
      <c r="E54" s="117">
        <v>1</v>
      </c>
      <c r="F54" s="25">
        <f>C54+D54+E54</f>
        <v>1</v>
      </c>
      <c r="G54" s="24"/>
      <c r="H54" s="24"/>
      <c r="I54" s="24"/>
      <c r="J54" s="25">
        <f>G54+H54+I54</f>
        <v>0</v>
      </c>
      <c r="K54" s="24">
        <v>1</v>
      </c>
      <c r="L54" s="24"/>
      <c r="M54" s="24"/>
      <c r="N54" s="25">
        <f>K54+L54+M54</f>
        <v>1</v>
      </c>
      <c r="O54" s="24"/>
      <c r="P54" s="24"/>
      <c r="Q54" s="24"/>
      <c r="R54" s="25">
        <f>O54+P54+Q54</f>
        <v>0</v>
      </c>
      <c r="S54" s="24"/>
      <c r="T54" s="24"/>
      <c r="U54" s="24"/>
      <c r="V54" s="25">
        <f>S54+T54+U54</f>
        <v>0</v>
      </c>
      <c r="W54" s="24">
        <v>1</v>
      </c>
      <c r="X54" s="24"/>
      <c r="Y54" s="24"/>
      <c r="Z54" s="25">
        <f>W54+X54+Y54</f>
        <v>1</v>
      </c>
      <c r="AA54" s="24"/>
      <c r="AB54" s="24"/>
      <c r="AC54" s="24"/>
      <c r="AD54" s="25">
        <f>AA54+AB54+AC54</f>
        <v>0</v>
      </c>
      <c r="AE54" s="24"/>
      <c r="AF54" s="24"/>
      <c r="AG54" s="24"/>
      <c r="AH54" s="25">
        <f>AE54+AF54+AG54</f>
        <v>0</v>
      </c>
      <c r="AI54" s="24"/>
      <c r="AJ54" s="24"/>
      <c r="AK54" s="24"/>
      <c r="AL54" s="25">
        <f>AI54+AJ54+AK54</f>
        <v>0</v>
      </c>
      <c r="AM54" s="26">
        <f>C54</f>
        <v>0</v>
      </c>
      <c r="AN54" s="26">
        <f>D54</f>
        <v>0</v>
      </c>
      <c r="AO54" s="26">
        <f>E54</f>
        <v>1</v>
      </c>
      <c r="AP54" s="25">
        <f>SUM(AM54:AO54)</f>
        <v>1</v>
      </c>
      <c r="AQ54" s="26">
        <f>G54+S54</f>
        <v>0</v>
      </c>
      <c r="AR54" s="26">
        <f>H54+T54</f>
        <v>0</v>
      </c>
      <c r="AS54" s="26">
        <f>I54+U54</f>
        <v>0</v>
      </c>
      <c r="AT54" s="25">
        <f>SUM(AQ54:AS54)</f>
        <v>0</v>
      </c>
      <c r="AU54" s="26">
        <f>K54+O54+W54+AA54+AE54+AI54</f>
        <v>2</v>
      </c>
      <c r="AV54" s="26">
        <f>L54+P54+X54+AB54+AF54+AJ54</f>
        <v>0</v>
      </c>
      <c r="AW54" s="26">
        <f>M54+Q54+Y54+AC54+AG54+AK54</f>
        <v>0</v>
      </c>
      <c r="AX54" s="25">
        <f>SUM(AU54:AW54)</f>
        <v>2</v>
      </c>
      <c r="AY54" s="26">
        <f>AM54+AQ54+AU54</f>
        <v>2</v>
      </c>
      <c r="AZ54" s="26">
        <f>AN54+AR54+AV54</f>
        <v>0</v>
      </c>
      <c r="BA54" s="26">
        <f>AO54+AS54+AW54</f>
        <v>1</v>
      </c>
      <c r="BB54" s="25">
        <f>AY54+AZ54+BA54</f>
        <v>3</v>
      </c>
      <c r="BC54" s="26">
        <f>AM54*6+AN54*4+AO54*2+AQ54*4.5+AR54*3+AS54*1.5+AU54*3+AV54*2+AW54*1</f>
        <v>8</v>
      </c>
      <c r="BD54" t="s">
        <v>316</v>
      </c>
    </row>
    <row r="55" spans="1:56" ht="14.25" thickBot="1" thickTop="1">
      <c r="A55" s="106">
        <f>RANK(BC55,$BC$4:$BC$160)</f>
        <v>49</v>
      </c>
      <c r="B55" s="115" t="s">
        <v>34</v>
      </c>
      <c r="C55" s="116">
        <v>1</v>
      </c>
      <c r="D55" s="117"/>
      <c r="E55" s="117"/>
      <c r="F55" s="25">
        <f>C55+D55+E55</f>
        <v>1</v>
      </c>
      <c r="G55" s="24"/>
      <c r="H55" s="24"/>
      <c r="I55" s="24"/>
      <c r="J55" s="25">
        <f>G55+H55+I55</f>
        <v>0</v>
      </c>
      <c r="K55" s="24"/>
      <c r="L55" s="24"/>
      <c r="M55" s="24"/>
      <c r="N55" s="25">
        <f>K55+L55+M55</f>
        <v>0</v>
      </c>
      <c r="O55" s="24"/>
      <c r="P55" s="24"/>
      <c r="Q55" s="24"/>
      <c r="R55" s="25">
        <f>O55+P55+Q55</f>
        <v>0</v>
      </c>
      <c r="S55" s="24"/>
      <c r="T55" s="24"/>
      <c r="U55" s="24"/>
      <c r="V55" s="25">
        <f>S55+T55+U55</f>
        <v>0</v>
      </c>
      <c r="W55" s="24"/>
      <c r="X55" s="24"/>
      <c r="Y55" s="24"/>
      <c r="Z55" s="25">
        <f>W55+X55+Y55</f>
        <v>0</v>
      </c>
      <c r="AA55" s="24"/>
      <c r="AB55" s="24"/>
      <c r="AC55" s="24"/>
      <c r="AD55" s="25">
        <f>AA55+AB55+AC55</f>
        <v>0</v>
      </c>
      <c r="AE55" s="24"/>
      <c r="AF55" s="24">
        <v>1</v>
      </c>
      <c r="AG55" s="24"/>
      <c r="AH55" s="25">
        <f>AE55+AF55+AG55</f>
        <v>1</v>
      </c>
      <c r="AI55" s="24"/>
      <c r="AJ55" s="24"/>
      <c r="AK55" s="24"/>
      <c r="AL55" s="25">
        <f>AI55+AJ55+AK55</f>
        <v>0</v>
      </c>
      <c r="AM55" s="26">
        <f>C55</f>
        <v>1</v>
      </c>
      <c r="AN55" s="26">
        <f>D55</f>
        <v>0</v>
      </c>
      <c r="AO55" s="26">
        <f>E55</f>
        <v>0</v>
      </c>
      <c r="AP55" s="25">
        <f>SUM(AM55:AO55)</f>
        <v>1</v>
      </c>
      <c r="AQ55" s="26">
        <f>G55+S55</f>
        <v>0</v>
      </c>
      <c r="AR55" s="26">
        <f>H55+T55</f>
        <v>0</v>
      </c>
      <c r="AS55" s="26">
        <f>I55+U55</f>
        <v>0</v>
      </c>
      <c r="AT55" s="25">
        <f>SUM(AQ55:AS55)</f>
        <v>0</v>
      </c>
      <c r="AU55" s="26">
        <f>K55+O55+W55+AA55+AE55+AI55</f>
        <v>0</v>
      </c>
      <c r="AV55" s="26">
        <f>L55+P55+X55+AB55+AF55+AJ55</f>
        <v>1</v>
      </c>
      <c r="AW55" s="26">
        <f>M55+Q55+Y55+AC55+AG55+AK55</f>
        <v>0</v>
      </c>
      <c r="AX55" s="25">
        <f>SUM(AU55:AW55)</f>
        <v>1</v>
      </c>
      <c r="AY55" s="26">
        <f>AM55+AQ55+AU55</f>
        <v>1</v>
      </c>
      <c r="AZ55" s="26">
        <f>AN55+AR55+AV55</f>
        <v>1</v>
      </c>
      <c r="BA55" s="26">
        <f>AO55+AS55+AW55</f>
        <v>0</v>
      </c>
      <c r="BB55" s="25">
        <f>AY55+AZ55+BA55</f>
        <v>2</v>
      </c>
      <c r="BC55" s="26">
        <f>AM55*6+AN55*4+AO55*2+AQ55*4.5+AR55*3+AS55*1.5+AU55*3+AV55*2+AW55*1</f>
        <v>8</v>
      </c>
      <c r="BD55" t="s">
        <v>316</v>
      </c>
    </row>
    <row r="56" spans="1:56" ht="14.25" thickBot="1" thickTop="1">
      <c r="A56" s="106">
        <f>RANK(BC56,$BC$4:$BC$160)</f>
        <v>53</v>
      </c>
      <c r="B56" s="114" t="s">
        <v>245</v>
      </c>
      <c r="C56" s="116"/>
      <c r="D56" s="117"/>
      <c r="E56" s="117"/>
      <c r="F56" s="25">
        <f>C56+D56+E56</f>
        <v>0</v>
      </c>
      <c r="G56" s="24"/>
      <c r="H56" s="24">
        <v>1</v>
      </c>
      <c r="I56" s="24"/>
      <c r="J56" s="25">
        <f>G56+H56+I56</f>
        <v>1</v>
      </c>
      <c r="K56" s="24"/>
      <c r="L56" s="24"/>
      <c r="M56" s="24"/>
      <c r="N56" s="25">
        <f>K56+L56+M56</f>
        <v>0</v>
      </c>
      <c r="O56" s="24"/>
      <c r="P56" s="24"/>
      <c r="Q56" s="24"/>
      <c r="R56" s="25">
        <f>O56+P56+Q56</f>
        <v>0</v>
      </c>
      <c r="S56" s="24">
        <v>1</v>
      </c>
      <c r="T56" s="24"/>
      <c r="U56" s="24"/>
      <c r="V56" s="25">
        <f>S56+T56+U56</f>
        <v>1</v>
      </c>
      <c r="W56" s="24"/>
      <c r="X56" s="24"/>
      <c r="Y56" s="24"/>
      <c r="Z56" s="25">
        <f>W56+X56+Y56</f>
        <v>0</v>
      </c>
      <c r="AA56" s="24"/>
      <c r="AB56" s="24"/>
      <c r="AC56" s="24"/>
      <c r="AD56" s="25">
        <f>AA56+AB56+AC56</f>
        <v>0</v>
      </c>
      <c r="AE56" s="24"/>
      <c r="AF56" s="24"/>
      <c r="AG56" s="24"/>
      <c r="AH56" s="25">
        <f>AE56+AF56+AG56</f>
        <v>0</v>
      </c>
      <c r="AI56" s="24"/>
      <c r="AJ56" s="24"/>
      <c r="AK56" s="24"/>
      <c r="AL56" s="25">
        <f>AI56+AJ56+AK56</f>
        <v>0</v>
      </c>
      <c r="AM56" s="26">
        <f>C56</f>
        <v>0</v>
      </c>
      <c r="AN56" s="26">
        <f>D56</f>
        <v>0</v>
      </c>
      <c r="AO56" s="26">
        <f>E56</f>
        <v>0</v>
      </c>
      <c r="AP56" s="25">
        <f>SUM(AM56:AO56)</f>
        <v>0</v>
      </c>
      <c r="AQ56" s="26">
        <f>G56+S56</f>
        <v>1</v>
      </c>
      <c r="AR56" s="26">
        <f>H56+T56</f>
        <v>1</v>
      </c>
      <c r="AS56" s="26">
        <f>I56+U56</f>
        <v>0</v>
      </c>
      <c r="AT56" s="25">
        <f>SUM(AQ56:AS56)</f>
        <v>2</v>
      </c>
      <c r="AU56" s="26">
        <f>K56+O56+W56+AA56+AE56+AI56</f>
        <v>0</v>
      </c>
      <c r="AV56" s="26">
        <f>L56+P56+X56+AB56+AF56+AJ56</f>
        <v>0</v>
      </c>
      <c r="AW56" s="26">
        <f>M56+Q56+Y56+AC56+AG56+AK56</f>
        <v>0</v>
      </c>
      <c r="AX56" s="25">
        <f>SUM(AU56:AW56)</f>
        <v>0</v>
      </c>
      <c r="AY56" s="26">
        <f>AM56+AQ56+AU56</f>
        <v>1</v>
      </c>
      <c r="AZ56" s="26">
        <f>AN56+AR56+AV56</f>
        <v>1</v>
      </c>
      <c r="BA56" s="26">
        <f>AO56+AS56+AW56</f>
        <v>0</v>
      </c>
      <c r="BB56" s="25">
        <f>AY56+AZ56+BA56</f>
        <v>2</v>
      </c>
      <c r="BC56" s="26">
        <f>AM56*6+AN56*4+AO56*2+AQ56*4.5+AR56*3+AS56*1.5+AU56*3+AV56*2+AW56*1</f>
        <v>7.5</v>
      </c>
      <c r="BD56" t="s">
        <v>317</v>
      </c>
    </row>
    <row r="57" spans="1:56" ht="14.25" thickBot="1" thickTop="1">
      <c r="A57" s="106">
        <f>RANK(BC57,$BC$4:$BC$160)</f>
        <v>53</v>
      </c>
      <c r="B57" s="115" t="s">
        <v>107</v>
      </c>
      <c r="C57" s="116"/>
      <c r="D57" s="117"/>
      <c r="E57" s="117"/>
      <c r="F57" s="25">
        <f>C57+D57+E57</f>
        <v>0</v>
      </c>
      <c r="G57" s="24"/>
      <c r="H57" s="24"/>
      <c r="I57" s="24"/>
      <c r="J57" s="25">
        <f>G57+H57+I57</f>
        <v>0</v>
      </c>
      <c r="K57" s="24"/>
      <c r="L57" s="24"/>
      <c r="M57" s="24"/>
      <c r="N57" s="25">
        <f>K57+L57+M57</f>
        <v>0</v>
      </c>
      <c r="O57" s="24"/>
      <c r="P57" s="24"/>
      <c r="Q57" s="24"/>
      <c r="R57" s="25">
        <f>O57+P57+Q57</f>
        <v>0</v>
      </c>
      <c r="S57" s="24">
        <v>1</v>
      </c>
      <c r="T57" s="24">
        <v>1</v>
      </c>
      <c r="U57" s="24"/>
      <c r="V57" s="25">
        <f>S57+T57+U57</f>
        <v>2</v>
      </c>
      <c r="W57" s="24"/>
      <c r="X57" s="24"/>
      <c r="Y57" s="24"/>
      <c r="Z57" s="25">
        <f>W57+X57+Y57</f>
        <v>0</v>
      </c>
      <c r="AA57" s="24"/>
      <c r="AB57" s="24"/>
      <c r="AC57" s="24"/>
      <c r="AD57" s="25">
        <f>AA57+AB57+AC57</f>
        <v>0</v>
      </c>
      <c r="AE57" s="24"/>
      <c r="AF57" s="24"/>
      <c r="AG57" s="24"/>
      <c r="AH57" s="25">
        <f>AE57+AF57+AG57</f>
        <v>0</v>
      </c>
      <c r="AI57" s="24"/>
      <c r="AJ57" s="24"/>
      <c r="AK57" s="24"/>
      <c r="AL57" s="25">
        <f>AI57+AJ57+AK57</f>
        <v>0</v>
      </c>
      <c r="AM57" s="26">
        <f>C57</f>
        <v>0</v>
      </c>
      <c r="AN57" s="26">
        <f>D57</f>
        <v>0</v>
      </c>
      <c r="AO57" s="26">
        <f>E57</f>
        <v>0</v>
      </c>
      <c r="AP57" s="25">
        <f>SUM(AM57:AO57)</f>
        <v>0</v>
      </c>
      <c r="AQ57" s="26">
        <f>G57+S57</f>
        <v>1</v>
      </c>
      <c r="AR57" s="26">
        <f>H57+T57</f>
        <v>1</v>
      </c>
      <c r="AS57" s="26">
        <f>I57+U57</f>
        <v>0</v>
      </c>
      <c r="AT57" s="25">
        <f>SUM(AQ57:AS57)</f>
        <v>2</v>
      </c>
      <c r="AU57" s="26">
        <f>K57+O57+W57+AA57+AE57+AI57</f>
        <v>0</v>
      </c>
      <c r="AV57" s="26">
        <f>L57+P57+X57+AB57+AF57+AJ57</f>
        <v>0</v>
      </c>
      <c r="AW57" s="26">
        <f>M57+Q57+Y57+AC57+AG57+AK57</f>
        <v>0</v>
      </c>
      <c r="AX57" s="25">
        <f>SUM(AU57:AW57)</f>
        <v>0</v>
      </c>
      <c r="AY57" s="26">
        <f>AM57+AQ57+AU57</f>
        <v>1</v>
      </c>
      <c r="AZ57" s="26">
        <f>AN57+AR57+AV57</f>
        <v>1</v>
      </c>
      <c r="BA57" s="26">
        <f>AO57+AS57+AW57</f>
        <v>0</v>
      </c>
      <c r="BB57" s="25">
        <f>AY57+AZ57+BA57</f>
        <v>2</v>
      </c>
      <c r="BC57" s="26">
        <f>AM57*6+AN57*4+AO57*2+AQ57*4.5+AR57*3+AS57*1.5+AU57*3+AV57*2+AW57*1</f>
        <v>7.5</v>
      </c>
      <c r="BD57" t="s">
        <v>317</v>
      </c>
    </row>
    <row r="58" spans="1:56" ht="14.25" thickBot="1" thickTop="1">
      <c r="A58" s="106">
        <f>RANK(BC58,$BC$4:$BC$160)</f>
        <v>55</v>
      </c>
      <c r="B58" s="114" t="s">
        <v>222</v>
      </c>
      <c r="C58" s="116"/>
      <c r="D58" s="117">
        <v>1</v>
      </c>
      <c r="E58" s="117"/>
      <c r="F58" s="25">
        <f>C58+D58+E58</f>
        <v>1</v>
      </c>
      <c r="G58" s="24"/>
      <c r="H58" s="24"/>
      <c r="I58" s="24"/>
      <c r="J58" s="25">
        <f>G58+H58+I58</f>
        <v>0</v>
      </c>
      <c r="K58" s="24"/>
      <c r="L58" s="24"/>
      <c r="M58" s="24"/>
      <c r="N58" s="25">
        <f>K58+L58+M58</f>
        <v>0</v>
      </c>
      <c r="O58" s="24"/>
      <c r="P58" s="24"/>
      <c r="Q58" s="24"/>
      <c r="R58" s="25">
        <f>O58+P58+Q58</f>
        <v>0</v>
      </c>
      <c r="S58" s="24"/>
      <c r="T58" s="24">
        <v>1</v>
      </c>
      <c r="U58" s="24"/>
      <c r="V58" s="25">
        <f>S58+T58+U58</f>
        <v>1</v>
      </c>
      <c r="W58" s="24"/>
      <c r="X58" s="24"/>
      <c r="Y58" s="24"/>
      <c r="Z58" s="25">
        <f>W58+X58+Y58</f>
        <v>0</v>
      </c>
      <c r="AA58" s="24"/>
      <c r="AB58" s="24"/>
      <c r="AC58" s="24"/>
      <c r="AD58" s="25">
        <f>AA58+AB58+AC58</f>
        <v>0</v>
      </c>
      <c r="AE58" s="24"/>
      <c r="AF58" s="24"/>
      <c r="AG58" s="24"/>
      <c r="AH58" s="25">
        <f>AE58+AF58+AG58</f>
        <v>0</v>
      </c>
      <c r="AI58" s="24"/>
      <c r="AJ58" s="24"/>
      <c r="AK58" s="24"/>
      <c r="AL58" s="25">
        <f>AI58+AJ58+AK58</f>
        <v>0</v>
      </c>
      <c r="AM58" s="26">
        <f>C58</f>
        <v>0</v>
      </c>
      <c r="AN58" s="26">
        <f>D58</f>
        <v>1</v>
      </c>
      <c r="AO58" s="26">
        <f>E58</f>
        <v>0</v>
      </c>
      <c r="AP58" s="25">
        <f>SUM(AM58:AO58)</f>
        <v>1</v>
      </c>
      <c r="AQ58" s="26">
        <f>G58+S58</f>
        <v>0</v>
      </c>
      <c r="AR58" s="26">
        <f>H58+T58</f>
        <v>1</v>
      </c>
      <c r="AS58" s="26">
        <f>I58+U58</f>
        <v>0</v>
      </c>
      <c r="AT58" s="25">
        <f>SUM(AQ58:AS58)</f>
        <v>1</v>
      </c>
      <c r="AU58" s="26">
        <f>K58+O58+W58+AA58+AE58+AI58</f>
        <v>0</v>
      </c>
      <c r="AV58" s="26">
        <f>L58+P58+X58+AB58+AF58+AJ58</f>
        <v>0</v>
      </c>
      <c r="AW58" s="26">
        <f>M58+Q58+Y58+AC58+AG58+AK58</f>
        <v>0</v>
      </c>
      <c r="AX58" s="25">
        <f>SUM(AU58:AW58)</f>
        <v>0</v>
      </c>
      <c r="AY58" s="26">
        <f>AM58+AQ58+AU58</f>
        <v>0</v>
      </c>
      <c r="AZ58" s="26">
        <f>AN58+AR58+AV58</f>
        <v>2</v>
      </c>
      <c r="BA58" s="26">
        <f>AO58+AS58+AW58</f>
        <v>0</v>
      </c>
      <c r="BB58" s="25">
        <f>AY58+AZ58+BA58</f>
        <v>2</v>
      </c>
      <c r="BC58" s="26">
        <f>AM58*6+AN58*4+AO58*2+AQ58*4.5+AR58*3+AS58*1.5+AU58*3+AV58*2+AW58*1</f>
        <v>7</v>
      </c>
      <c r="BD58" t="s">
        <v>317</v>
      </c>
    </row>
    <row r="59" spans="1:56" ht="14.25" thickBot="1" thickTop="1">
      <c r="A59" s="106">
        <f>RANK(BC59,$BC$4:$BC$160)</f>
        <v>55</v>
      </c>
      <c r="B59" s="110" t="s">
        <v>208</v>
      </c>
      <c r="C59" s="116"/>
      <c r="D59" s="117"/>
      <c r="E59" s="117"/>
      <c r="F59" s="25">
        <f>C59+D59+E59</f>
        <v>0</v>
      </c>
      <c r="G59" s="24"/>
      <c r="H59" s="24"/>
      <c r="I59" s="24"/>
      <c r="J59" s="25">
        <f>G59+H59+I59</f>
        <v>0</v>
      </c>
      <c r="K59" s="24"/>
      <c r="L59" s="24"/>
      <c r="M59" s="24">
        <v>1</v>
      </c>
      <c r="N59" s="25">
        <f>K59+L59+M59</f>
        <v>1</v>
      </c>
      <c r="O59" s="24"/>
      <c r="P59" s="24"/>
      <c r="Q59" s="24"/>
      <c r="R59" s="25">
        <f>O59+P59+Q59</f>
        <v>0</v>
      </c>
      <c r="S59" s="24"/>
      <c r="T59" s="24"/>
      <c r="U59" s="24"/>
      <c r="V59" s="25">
        <f>S59+T59+U59</f>
        <v>0</v>
      </c>
      <c r="W59" s="24"/>
      <c r="X59" s="24"/>
      <c r="Y59" s="24">
        <v>1</v>
      </c>
      <c r="Z59" s="25">
        <f>W59+X59+Y59</f>
        <v>1</v>
      </c>
      <c r="AA59" s="24"/>
      <c r="AB59" s="24"/>
      <c r="AC59" s="24"/>
      <c r="AD59" s="25">
        <f>AA59+AB59+AC59</f>
        <v>0</v>
      </c>
      <c r="AE59" s="24"/>
      <c r="AF59" s="24"/>
      <c r="AG59" s="24"/>
      <c r="AH59" s="25">
        <f>AE59+AF59+AG59</f>
        <v>0</v>
      </c>
      <c r="AI59" s="24">
        <v>1</v>
      </c>
      <c r="AJ59" s="24">
        <v>1</v>
      </c>
      <c r="AK59" s="24"/>
      <c r="AL59" s="25">
        <f>AI59+AJ59+AK59</f>
        <v>2</v>
      </c>
      <c r="AM59" s="26">
        <f>C59</f>
        <v>0</v>
      </c>
      <c r="AN59" s="26">
        <f>D59</f>
        <v>0</v>
      </c>
      <c r="AO59" s="26">
        <f>E59</f>
        <v>0</v>
      </c>
      <c r="AP59" s="25">
        <f>SUM(AM59:AO59)</f>
        <v>0</v>
      </c>
      <c r="AQ59" s="26">
        <f>G59+S59</f>
        <v>0</v>
      </c>
      <c r="AR59" s="26">
        <f>H59+T59</f>
        <v>0</v>
      </c>
      <c r="AS59" s="26">
        <f>I59+U59</f>
        <v>0</v>
      </c>
      <c r="AT59" s="25">
        <f>SUM(AQ59:AS59)</f>
        <v>0</v>
      </c>
      <c r="AU59" s="26">
        <f>K59+O59+W59+AA59+AE59+AI59</f>
        <v>1</v>
      </c>
      <c r="AV59" s="26">
        <f>L59+P59+X59+AB59+AF59+AJ59</f>
        <v>1</v>
      </c>
      <c r="AW59" s="26">
        <f>M59+Q59+Y59+AC59+AG59+AK59</f>
        <v>2</v>
      </c>
      <c r="AX59" s="25">
        <f>SUM(AU59:AW59)</f>
        <v>4</v>
      </c>
      <c r="AY59" s="26">
        <f>AM59+AQ59+AU59</f>
        <v>1</v>
      </c>
      <c r="AZ59" s="26">
        <f>AN59+AR59+AV59</f>
        <v>1</v>
      </c>
      <c r="BA59" s="26">
        <f>AO59+AS59+AW59</f>
        <v>2</v>
      </c>
      <c r="BB59" s="25">
        <f>AY59+AZ59+BA59</f>
        <v>4</v>
      </c>
      <c r="BC59" s="26">
        <f>AM59*6+AN59*4+AO59*2+AQ59*4.5+AR59*3+AS59*1.5+AU59*3+AV59*2+AW59*1</f>
        <v>7</v>
      </c>
      <c r="BD59" t="s">
        <v>317</v>
      </c>
    </row>
    <row r="60" spans="1:56" ht="14.25" thickBot="1" thickTop="1">
      <c r="A60" s="106">
        <f>RANK(BC60,$BC$4:$BC$160)</f>
        <v>57</v>
      </c>
      <c r="B60" s="114" t="s">
        <v>243</v>
      </c>
      <c r="C60" s="116"/>
      <c r="D60" s="117"/>
      <c r="E60" s="117"/>
      <c r="F60" s="25">
        <f>C60+D60+E60</f>
        <v>0</v>
      </c>
      <c r="G60" s="24"/>
      <c r="H60" s="24"/>
      <c r="I60" s="24"/>
      <c r="J60" s="25">
        <f>G60+H60+I60</f>
        <v>0</v>
      </c>
      <c r="K60" s="24"/>
      <c r="L60" s="24"/>
      <c r="M60" s="24"/>
      <c r="N60" s="25">
        <f>K60+L60+M60</f>
        <v>0</v>
      </c>
      <c r="O60" s="24"/>
      <c r="P60" s="24"/>
      <c r="Q60" s="24"/>
      <c r="R60" s="25">
        <f>O60+P60+Q60</f>
        <v>0</v>
      </c>
      <c r="S60" s="24">
        <v>1</v>
      </c>
      <c r="T60" s="24"/>
      <c r="U60" s="24"/>
      <c r="V60" s="25">
        <f>S60+T60+U60</f>
        <v>1</v>
      </c>
      <c r="W60" s="24"/>
      <c r="X60" s="24"/>
      <c r="Y60" s="24"/>
      <c r="Z60" s="25">
        <f>W60+X60+Y60</f>
        <v>0</v>
      </c>
      <c r="AA60" s="24"/>
      <c r="AB60" s="24"/>
      <c r="AC60" s="24"/>
      <c r="AD60" s="25">
        <f>AA60+AB60+AC60</f>
        <v>0</v>
      </c>
      <c r="AE60" s="24"/>
      <c r="AF60" s="24">
        <v>1</v>
      </c>
      <c r="AG60" s="24"/>
      <c r="AH60" s="25">
        <f>AE60+AF60+AG60</f>
        <v>1</v>
      </c>
      <c r="AI60" s="24"/>
      <c r="AJ60" s="24"/>
      <c r="AK60" s="24"/>
      <c r="AL60" s="25">
        <f>AI60+AJ60+AK60</f>
        <v>0</v>
      </c>
      <c r="AM60" s="26">
        <f>C60</f>
        <v>0</v>
      </c>
      <c r="AN60" s="26">
        <f>D60</f>
        <v>0</v>
      </c>
      <c r="AO60" s="26">
        <f>E60</f>
        <v>0</v>
      </c>
      <c r="AP60" s="25">
        <f>SUM(AM60:AO60)</f>
        <v>0</v>
      </c>
      <c r="AQ60" s="26">
        <f>G60+S60</f>
        <v>1</v>
      </c>
      <c r="AR60" s="26">
        <f>H60+T60</f>
        <v>0</v>
      </c>
      <c r="AS60" s="26">
        <f>I60+U60</f>
        <v>0</v>
      </c>
      <c r="AT60" s="25">
        <f>SUM(AQ60:AS60)</f>
        <v>1</v>
      </c>
      <c r="AU60" s="26">
        <f>K60+O60+W60+AA60+AE60+AI60</f>
        <v>0</v>
      </c>
      <c r="AV60" s="26">
        <f>L60+P60+X60+AB60+AF60+AJ60</f>
        <v>1</v>
      </c>
      <c r="AW60" s="26">
        <f>M60+Q60+Y60+AC60+AG60+AK60</f>
        <v>0</v>
      </c>
      <c r="AX60" s="25">
        <f>SUM(AU60:AW60)</f>
        <v>1</v>
      </c>
      <c r="AY60" s="26">
        <f>AM60+AQ60+AU60</f>
        <v>1</v>
      </c>
      <c r="AZ60" s="26">
        <f>AN60+AR60+AV60</f>
        <v>1</v>
      </c>
      <c r="BA60" s="26">
        <f>AO60+AS60+AW60</f>
        <v>0</v>
      </c>
      <c r="BB60" s="25">
        <f>AY60+AZ60+BA60</f>
        <v>2</v>
      </c>
      <c r="BC60" s="26">
        <f>AM60*6+AN60*4+AO60*2+AQ60*4.5+AR60*3+AS60*1.5+AU60*3+AV60*2+AW60*1</f>
        <v>6.5</v>
      </c>
      <c r="BD60" t="s">
        <v>317</v>
      </c>
    </row>
    <row r="61" spans="1:56" ht="14.25" thickBot="1" thickTop="1">
      <c r="A61" s="106">
        <f>RANK(BC61,$BC$4:$BC$160)</f>
        <v>58</v>
      </c>
      <c r="B61" s="115" t="s">
        <v>89</v>
      </c>
      <c r="C61" s="116"/>
      <c r="D61" s="117"/>
      <c r="E61" s="117"/>
      <c r="F61" s="25">
        <f>C61+D61+E61</f>
        <v>0</v>
      </c>
      <c r="G61" s="24"/>
      <c r="H61" s="24"/>
      <c r="I61" s="24"/>
      <c r="J61" s="25">
        <f>G61+H61+I61</f>
        <v>0</v>
      </c>
      <c r="K61" s="24"/>
      <c r="L61" s="24">
        <v>1</v>
      </c>
      <c r="M61" s="24"/>
      <c r="N61" s="25">
        <f>K61+L61+M61</f>
        <v>1</v>
      </c>
      <c r="O61" s="24"/>
      <c r="P61" s="24">
        <v>1</v>
      </c>
      <c r="Q61" s="24"/>
      <c r="R61" s="25">
        <f>O61+P61+Q61</f>
        <v>1</v>
      </c>
      <c r="S61" s="24"/>
      <c r="T61" s="24"/>
      <c r="U61" s="24"/>
      <c r="V61" s="25">
        <f>S61+T61+U61</f>
        <v>0</v>
      </c>
      <c r="W61" s="24"/>
      <c r="X61" s="24"/>
      <c r="Y61" s="24"/>
      <c r="Z61" s="25">
        <f>W61+X61+Y61</f>
        <v>0</v>
      </c>
      <c r="AA61" s="24"/>
      <c r="AB61" s="24"/>
      <c r="AC61" s="24"/>
      <c r="AD61" s="25">
        <f>AA61+AB61+AC61</f>
        <v>0</v>
      </c>
      <c r="AE61" s="24"/>
      <c r="AF61" s="24">
        <v>1</v>
      </c>
      <c r="AG61" s="24"/>
      <c r="AH61" s="25">
        <f>AE61+AF61+AG61</f>
        <v>1</v>
      </c>
      <c r="AI61" s="24"/>
      <c r="AJ61" s="24"/>
      <c r="AK61" s="24"/>
      <c r="AL61" s="25">
        <f>AI61+AJ61+AK61</f>
        <v>0</v>
      </c>
      <c r="AM61" s="26">
        <f>C61</f>
        <v>0</v>
      </c>
      <c r="AN61" s="26">
        <f>D61</f>
        <v>0</v>
      </c>
      <c r="AO61" s="26">
        <f>E61</f>
        <v>0</v>
      </c>
      <c r="AP61" s="25">
        <f>SUM(AM61:AO61)</f>
        <v>0</v>
      </c>
      <c r="AQ61" s="26">
        <f>G61+S61</f>
        <v>0</v>
      </c>
      <c r="AR61" s="26">
        <f>H61+T61</f>
        <v>0</v>
      </c>
      <c r="AS61" s="26">
        <f>I61+U61</f>
        <v>0</v>
      </c>
      <c r="AT61" s="25">
        <f>SUM(AQ61:AS61)</f>
        <v>0</v>
      </c>
      <c r="AU61" s="26">
        <f>K61+O61+W61+AA61+AE61+AI61</f>
        <v>0</v>
      </c>
      <c r="AV61" s="26">
        <f>L61+P61+X61+AB61+AF61+AJ61</f>
        <v>3</v>
      </c>
      <c r="AW61" s="26">
        <f>M61+Q61+Y61+AC61+AG61+AK61</f>
        <v>0</v>
      </c>
      <c r="AX61" s="25">
        <f>SUM(AU61:AW61)</f>
        <v>3</v>
      </c>
      <c r="AY61" s="26">
        <f>AM61+AQ61+AU61</f>
        <v>0</v>
      </c>
      <c r="AZ61" s="26">
        <f>AN61+AR61+AV61</f>
        <v>3</v>
      </c>
      <c r="BA61" s="26">
        <f>AO61+AS61+AW61</f>
        <v>0</v>
      </c>
      <c r="BB61" s="25">
        <f>AY61+AZ61+BA61</f>
        <v>3</v>
      </c>
      <c r="BC61" s="26">
        <f>AM61*6+AN61*4+AO61*2+AQ61*4.5+AR61*3+AS61*1.5+AU61*3+AV61*2+AW61*1</f>
        <v>6</v>
      </c>
      <c r="BD61" t="s">
        <v>317</v>
      </c>
    </row>
    <row r="62" spans="1:56" ht="14.25" thickBot="1" thickTop="1">
      <c r="A62" s="106">
        <f>RANK(BC62,$BC$4:$BC$160)</f>
        <v>58</v>
      </c>
      <c r="B62" s="114" t="s">
        <v>294</v>
      </c>
      <c r="C62" s="116">
        <v>1</v>
      </c>
      <c r="D62" s="117"/>
      <c r="E62" s="117"/>
      <c r="F62" s="25">
        <f>C62+D62+E62</f>
        <v>1</v>
      </c>
      <c r="G62" s="24"/>
      <c r="H62" s="24"/>
      <c r="I62" s="24"/>
      <c r="J62" s="25">
        <f>G62+H62+I62</f>
        <v>0</v>
      </c>
      <c r="K62" s="24"/>
      <c r="L62" s="24"/>
      <c r="M62" s="24"/>
      <c r="N62" s="25">
        <f>K62+L62+M62</f>
        <v>0</v>
      </c>
      <c r="O62" s="24"/>
      <c r="P62" s="24"/>
      <c r="Q62" s="24"/>
      <c r="R62" s="25">
        <f>O62+P62+Q62</f>
        <v>0</v>
      </c>
      <c r="S62" s="24"/>
      <c r="T62" s="24"/>
      <c r="U62" s="24"/>
      <c r="V62" s="25">
        <f>S62+T62+U62</f>
        <v>0</v>
      </c>
      <c r="W62" s="24"/>
      <c r="X62" s="24"/>
      <c r="Y62" s="24"/>
      <c r="Z62" s="25">
        <f>W62+X62+Y62</f>
        <v>0</v>
      </c>
      <c r="AA62" s="24"/>
      <c r="AB62" s="24"/>
      <c r="AC62" s="24"/>
      <c r="AD62" s="25">
        <f>AA62+AB62+AC62</f>
        <v>0</v>
      </c>
      <c r="AE62" s="24"/>
      <c r="AF62" s="24"/>
      <c r="AG62" s="24"/>
      <c r="AH62" s="25">
        <f>AE62+AF62+AG62</f>
        <v>0</v>
      </c>
      <c r="AI62" s="24"/>
      <c r="AJ62" s="24"/>
      <c r="AK62" s="24"/>
      <c r="AL62" s="25">
        <f>AI62+AJ62+AK62</f>
        <v>0</v>
      </c>
      <c r="AM62" s="26">
        <f>C62</f>
        <v>1</v>
      </c>
      <c r="AN62" s="26">
        <f>D62</f>
        <v>0</v>
      </c>
      <c r="AO62" s="26">
        <f>E62</f>
        <v>0</v>
      </c>
      <c r="AP62" s="25">
        <f>SUM(AM62:AO62)</f>
        <v>1</v>
      </c>
      <c r="AQ62" s="26">
        <f>G62+S62</f>
        <v>0</v>
      </c>
      <c r="AR62" s="26">
        <f>H62+T62</f>
        <v>0</v>
      </c>
      <c r="AS62" s="26">
        <f>I62+U62</f>
        <v>0</v>
      </c>
      <c r="AT62" s="25">
        <f>SUM(AQ62:AS62)</f>
        <v>0</v>
      </c>
      <c r="AU62" s="26">
        <f>K62+O62+W62+AA62+AE62+AI62</f>
        <v>0</v>
      </c>
      <c r="AV62" s="26">
        <f>L62+P62+X62+AB62+AF62+AJ62</f>
        <v>0</v>
      </c>
      <c r="AW62" s="26">
        <f>M62+Q62+Y62+AC62+AG62+AK62</f>
        <v>0</v>
      </c>
      <c r="AX62" s="25">
        <f>SUM(AU62:AW62)</f>
        <v>0</v>
      </c>
      <c r="AY62" s="26">
        <f>AM62+AQ62+AU62</f>
        <v>1</v>
      </c>
      <c r="AZ62" s="26">
        <f>AN62+AR62+AV62</f>
        <v>0</v>
      </c>
      <c r="BA62" s="26">
        <f>AO62+AS62+AW62</f>
        <v>0</v>
      </c>
      <c r="BB62" s="25">
        <f>AY62+AZ62+BA62</f>
        <v>1</v>
      </c>
      <c r="BC62" s="26">
        <f>AM62*6+AN62*4+AO62*2+AQ62*4.5+AR62*3+AS62*1.5+AU62*3+AV62*2+AW62*1</f>
        <v>6</v>
      </c>
      <c r="BD62" t="s">
        <v>317</v>
      </c>
    </row>
    <row r="63" spans="1:56" ht="14.25" thickBot="1" thickTop="1">
      <c r="A63" s="106">
        <f>RANK(BC63,$BC$4:$BC$160)</f>
        <v>58</v>
      </c>
      <c r="B63" s="114" t="s">
        <v>297</v>
      </c>
      <c r="C63" s="116"/>
      <c r="D63" s="117">
        <v>1</v>
      </c>
      <c r="E63" s="117"/>
      <c r="F63" s="25">
        <f>C63+D63+E63</f>
        <v>1</v>
      </c>
      <c r="G63" s="24"/>
      <c r="H63" s="24"/>
      <c r="I63" s="24"/>
      <c r="J63" s="25">
        <f>G63+H63+I63</f>
        <v>0</v>
      </c>
      <c r="K63" s="24"/>
      <c r="L63" s="24"/>
      <c r="M63" s="24"/>
      <c r="N63" s="25">
        <f>K63+L63+M63</f>
        <v>0</v>
      </c>
      <c r="O63" s="24"/>
      <c r="P63" s="24"/>
      <c r="Q63" s="24"/>
      <c r="R63" s="25">
        <f>O63+P63+Q63</f>
        <v>0</v>
      </c>
      <c r="S63" s="24"/>
      <c r="T63" s="24"/>
      <c r="U63" s="24"/>
      <c r="V63" s="25">
        <f>S63+T63+U63</f>
        <v>0</v>
      </c>
      <c r="W63" s="24"/>
      <c r="X63" s="24">
        <v>1</v>
      </c>
      <c r="Y63" s="24"/>
      <c r="Z63" s="25">
        <f>W63+X63+Y63</f>
        <v>1</v>
      </c>
      <c r="AA63" s="24"/>
      <c r="AB63" s="24"/>
      <c r="AC63" s="24"/>
      <c r="AD63" s="25">
        <f>AA63+AB63+AC63</f>
        <v>0</v>
      </c>
      <c r="AE63" s="24"/>
      <c r="AF63" s="24"/>
      <c r="AG63" s="24"/>
      <c r="AH63" s="25">
        <f>AE63+AF63+AG63</f>
        <v>0</v>
      </c>
      <c r="AI63" s="24"/>
      <c r="AJ63" s="24"/>
      <c r="AK63" s="24"/>
      <c r="AL63" s="25">
        <f>AI63+AJ63+AK63</f>
        <v>0</v>
      </c>
      <c r="AM63" s="26">
        <f>C63</f>
        <v>0</v>
      </c>
      <c r="AN63" s="26">
        <f>D63</f>
        <v>1</v>
      </c>
      <c r="AO63" s="26">
        <f>E63</f>
        <v>0</v>
      </c>
      <c r="AP63" s="25">
        <f>SUM(AM63:AO63)</f>
        <v>1</v>
      </c>
      <c r="AQ63" s="26">
        <f>G63+S63</f>
        <v>0</v>
      </c>
      <c r="AR63" s="26">
        <f>H63+T63</f>
        <v>0</v>
      </c>
      <c r="AS63" s="26">
        <f>I63+U63</f>
        <v>0</v>
      </c>
      <c r="AT63" s="25">
        <f>SUM(AQ63:AS63)</f>
        <v>0</v>
      </c>
      <c r="AU63" s="26">
        <f>K63+O63+W63+AA63+AE63+AI63</f>
        <v>0</v>
      </c>
      <c r="AV63" s="26">
        <f>L63+P63+X63+AB63+AF63+AJ63</f>
        <v>1</v>
      </c>
      <c r="AW63" s="26">
        <f>M63+Q63+Y63+AC63+AG63+AK63</f>
        <v>0</v>
      </c>
      <c r="AX63" s="25">
        <f>SUM(AU63:AW63)</f>
        <v>1</v>
      </c>
      <c r="AY63" s="26">
        <f>AM63+AQ63+AU63</f>
        <v>0</v>
      </c>
      <c r="AZ63" s="26">
        <f>AN63+AR63+AV63</f>
        <v>2</v>
      </c>
      <c r="BA63" s="26">
        <f>AO63+AS63+AW63</f>
        <v>0</v>
      </c>
      <c r="BB63" s="25">
        <f>AY63+AZ63+BA63</f>
        <v>2</v>
      </c>
      <c r="BC63" s="26">
        <f>AM63*6+AN63*4+AO63*2+AQ63*4.5+AR63*3+AS63*1.5+AU63*3+AV63*2+AW63*1</f>
        <v>6</v>
      </c>
      <c r="BD63" t="s">
        <v>317</v>
      </c>
    </row>
    <row r="64" spans="1:56" ht="14.25" thickBot="1" thickTop="1">
      <c r="A64" s="106">
        <f>RANK(BC64,$BC$4:$BC$160)</f>
        <v>58</v>
      </c>
      <c r="B64" s="114" t="s">
        <v>259</v>
      </c>
      <c r="C64" s="116"/>
      <c r="D64" s="117"/>
      <c r="E64" s="117"/>
      <c r="F64" s="25">
        <f>C64+D64+E64</f>
        <v>0</v>
      </c>
      <c r="G64" s="24"/>
      <c r="H64" s="24"/>
      <c r="I64" s="24"/>
      <c r="J64" s="25">
        <f>G64+H64+I64</f>
        <v>0</v>
      </c>
      <c r="K64" s="24"/>
      <c r="L64" s="24"/>
      <c r="M64" s="24"/>
      <c r="N64" s="25">
        <f>K64+L64+M64</f>
        <v>0</v>
      </c>
      <c r="O64" s="24">
        <v>1</v>
      </c>
      <c r="P64" s="24"/>
      <c r="Q64" s="24"/>
      <c r="R64" s="25">
        <f>O64+P64+Q64</f>
        <v>1</v>
      </c>
      <c r="S64" s="24"/>
      <c r="T64" s="24"/>
      <c r="U64" s="24"/>
      <c r="V64" s="25">
        <f>S64+T64+U64</f>
        <v>0</v>
      </c>
      <c r="W64" s="24"/>
      <c r="X64" s="24"/>
      <c r="Y64" s="24"/>
      <c r="Z64" s="25">
        <f>W64+X64+Y64</f>
        <v>0</v>
      </c>
      <c r="AA64" s="24"/>
      <c r="AB64" s="24"/>
      <c r="AC64" s="24"/>
      <c r="AD64" s="25">
        <f>AA64+AB64+AC64</f>
        <v>0</v>
      </c>
      <c r="AE64" s="24"/>
      <c r="AF64" s="24"/>
      <c r="AG64" s="24"/>
      <c r="AH64" s="25">
        <f>AE64+AF64+AG64</f>
        <v>0</v>
      </c>
      <c r="AI64" s="24">
        <v>1</v>
      </c>
      <c r="AJ64" s="24"/>
      <c r="AK64" s="24"/>
      <c r="AL64" s="25">
        <f>AI64+AJ64+AK64</f>
        <v>1</v>
      </c>
      <c r="AM64" s="26">
        <f>C64</f>
        <v>0</v>
      </c>
      <c r="AN64" s="26">
        <f>D64</f>
        <v>0</v>
      </c>
      <c r="AO64" s="26">
        <f>E64</f>
        <v>0</v>
      </c>
      <c r="AP64" s="25">
        <f>SUM(AM64:AO64)</f>
        <v>0</v>
      </c>
      <c r="AQ64" s="26">
        <f>G64+S64</f>
        <v>0</v>
      </c>
      <c r="AR64" s="26">
        <f>H64+T64</f>
        <v>0</v>
      </c>
      <c r="AS64" s="26">
        <f>I64+U64</f>
        <v>0</v>
      </c>
      <c r="AT64" s="25">
        <f>SUM(AQ64:AS64)</f>
        <v>0</v>
      </c>
      <c r="AU64" s="26">
        <f>K64+O64+W64+AA64+AE64+AI64</f>
        <v>2</v>
      </c>
      <c r="AV64" s="26">
        <f>L64+P64+X64+AB64+AF64+AJ64</f>
        <v>0</v>
      </c>
      <c r="AW64" s="26">
        <f>M64+Q64+Y64+AC64+AG64+AK64</f>
        <v>0</v>
      </c>
      <c r="AX64" s="25">
        <f>SUM(AU64:AW64)</f>
        <v>2</v>
      </c>
      <c r="AY64" s="26">
        <f>AM64+AQ64+AU64</f>
        <v>2</v>
      </c>
      <c r="AZ64" s="26">
        <f>AN64+AR64+AV64</f>
        <v>0</v>
      </c>
      <c r="BA64" s="26">
        <f>AO64+AS64+AW64</f>
        <v>0</v>
      </c>
      <c r="BB64" s="25">
        <f>AY64+AZ64+BA64</f>
        <v>2</v>
      </c>
      <c r="BC64" s="26">
        <f>AM64*6+AN64*4+AO64*2+AQ64*4.5+AR64*3+AS64*1.5+AU64*3+AV64*2+AW64*1</f>
        <v>6</v>
      </c>
      <c r="BD64" t="s">
        <v>317</v>
      </c>
    </row>
    <row r="65" spans="1:56" ht="14.25" thickBot="1" thickTop="1">
      <c r="A65" s="106">
        <f>RANK(BC65,$BC$4:$BC$160)</f>
        <v>58</v>
      </c>
      <c r="B65" s="115" t="s">
        <v>255</v>
      </c>
      <c r="C65" s="116"/>
      <c r="D65" s="117"/>
      <c r="E65" s="117"/>
      <c r="F65" s="25">
        <f>C65+D65+E65</f>
        <v>0</v>
      </c>
      <c r="G65" s="24"/>
      <c r="H65" s="24"/>
      <c r="I65" s="24"/>
      <c r="J65" s="25">
        <f>G65+H65+I65</f>
        <v>0</v>
      </c>
      <c r="K65" s="24"/>
      <c r="L65" s="24"/>
      <c r="M65" s="24"/>
      <c r="N65" s="25">
        <f>K65+L65+M65</f>
        <v>0</v>
      </c>
      <c r="O65" s="24"/>
      <c r="P65" s="24">
        <v>1</v>
      </c>
      <c r="Q65" s="24"/>
      <c r="R65" s="25">
        <f>O65+P65+Q65</f>
        <v>1</v>
      </c>
      <c r="S65" s="24"/>
      <c r="T65" s="24"/>
      <c r="U65" s="24"/>
      <c r="V65" s="25">
        <f>S65+T65+U65</f>
        <v>0</v>
      </c>
      <c r="W65" s="24"/>
      <c r="X65" s="24">
        <v>1</v>
      </c>
      <c r="Y65" s="24"/>
      <c r="Z65" s="25">
        <f>W65+X65+Y65</f>
        <v>1</v>
      </c>
      <c r="AA65" s="24"/>
      <c r="AB65" s="24"/>
      <c r="AC65" s="24"/>
      <c r="AD65" s="25">
        <f>AA65+AB65+AC65</f>
        <v>0</v>
      </c>
      <c r="AE65" s="24"/>
      <c r="AF65" s="24">
        <v>1</v>
      </c>
      <c r="AG65" s="24"/>
      <c r="AH65" s="25">
        <f>AE65+AF65+AG65</f>
        <v>1</v>
      </c>
      <c r="AI65" s="24"/>
      <c r="AJ65" s="24"/>
      <c r="AK65" s="24"/>
      <c r="AL65" s="25">
        <f>AI65+AJ65+AK65</f>
        <v>0</v>
      </c>
      <c r="AM65" s="26">
        <f>C65</f>
        <v>0</v>
      </c>
      <c r="AN65" s="26">
        <f>D65</f>
        <v>0</v>
      </c>
      <c r="AO65" s="26">
        <f>E65</f>
        <v>0</v>
      </c>
      <c r="AP65" s="25">
        <f>SUM(AM65:AO65)</f>
        <v>0</v>
      </c>
      <c r="AQ65" s="26">
        <f>G65+S65</f>
        <v>0</v>
      </c>
      <c r="AR65" s="26">
        <f>H65+T65</f>
        <v>0</v>
      </c>
      <c r="AS65" s="26">
        <f>I65+U65</f>
        <v>0</v>
      </c>
      <c r="AT65" s="25">
        <f>SUM(AQ65:AS65)</f>
        <v>0</v>
      </c>
      <c r="AU65" s="26">
        <f>K65+O65+W65+AA65+AE65+AI65</f>
        <v>0</v>
      </c>
      <c r="AV65" s="26">
        <f>L65+P65+X65+AB65+AF65+AJ65</f>
        <v>3</v>
      </c>
      <c r="AW65" s="26">
        <f>M65+Q65+Y65+AC65+AG65+AK65</f>
        <v>0</v>
      </c>
      <c r="AX65" s="25">
        <f>SUM(AU65:AW65)</f>
        <v>3</v>
      </c>
      <c r="AY65" s="26">
        <f>AM65+AQ65+AU65</f>
        <v>0</v>
      </c>
      <c r="AZ65" s="26">
        <f>AN65+AR65+AV65</f>
        <v>3</v>
      </c>
      <c r="BA65" s="26">
        <f>AO65+AS65+AW65</f>
        <v>0</v>
      </c>
      <c r="BB65" s="25">
        <f>AY65+AZ65+BA65</f>
        <v>3</v>
      </c>
      <c r="BC65" s="26">
        <f>AM65*6+AN65*4+AO65*2+AQ65*4.5+AR65*3+AS65*1.5+AU65*3+AV65*2+AW65*1</f>
        <v>6</v>
      </c>
      <c r="BD65" t="s">
        <v>317</v>
      </c>
    </row>
    <row r="66" spans="1:56" ht="14.25" thickBot="1" thickTop="1">
      <c r="A66" s="106">
        <f>RANK(BC66,$BC$4:$BC$160)</f>
        <v>58</v>
      </c>
      <c r="B66" s="114" t="s">
        <v>269</v>
      </c>
      <c r="C66" s="116"/>
      <c r="D66" s="117">
        <v>1</v>
      </c>
      <c r="E66" s="117"/>
      <c r="F66" s="25">
        <f>C66+D66+E66</f>
        <v>1</v>
      </c>
      <c r="G66" s="24"/>
      <c r="H66" s="24"/>
      <c r="I66" s="24"/>
      <c r="J66" s="25">
        <f>G66+H66+I66</f>
        <v>0</v>
      </c>
      <c r="K66" s="24"/>
      <c r="L66" s="24"/>
      <c r="M66" s="24"/>
      <c r="N66" s="25">
        <f>K66+L66+M66</f>
        <v>0</v>
      </c>
      <c r="O66" s="24"/>
      <c r="P66" s="24"/>
      <c r="Q66" s="24"/>
      <c r="R66" s="25">
        <f>O66+P66+Q66</f>
        <v>0</v>
      </c>
      <c r="S66" s="24"/>
      <c r="T66" s="24"/>
      <c r="U66" s="24"/>
      <c r="V66" s="25">
        <f>S66+T66+U66</f>
        <v>0</v>
      </c>
      <c r="W66" s="24"/>
      <c r="X66" s="24"/>
      <c r="Y66" s="24"/>
      <c r="Z66" s="25">
        <f>W66+X66+Y66</f>
        <v>0</v>
      </c>
      <c r="AA66" s="24"/>
      <c r="AB66" s="24"/>
      <c r="AC66" s="24"/>
      <c r="AD66" s="25">
        <f>AA66+AB66+AC66</f>
        <v>0</v>
      </c>
      <c r="AE66" s="24"/>
      <c r="AF66" s="24"/>
      <c r="AG66" s="24"/>
      <c r="AH66" s="25">
        <f>AE66+AF66+AG66</f>
        <v>0</v>
      </c>
      <c r="AI66" s="24"/>
      <c r="AJ66" s="24">
        <v>1</v>
      </c>
      <c r="AK66" s="24"/>
      <c r="AL66" s="25">
        <f>AI66+AJ66+AK66</f>
        <v>1</v>
      </c>
      <c r="AM66" s="26">
        <f>C66</f>
        <v>0</v>
      </c>
      <c r="AN66" s="26">
        <f>D66</f>
        <v>1</v>
      </c>
      <c r="AO66" s="26">
        <f>E66</f>
        <v>0</v>
      </c>
      <c r="AP66" s="25">
        <f>SUM(AM66:AO66)</f>
        <v>1</v>
      </c>
      <c r="AQ66" s="26">
        <f>G66+S66</f>
        <v>0</v>
      </c>
      <c r="AR66" s="26">
        <f>H66+T66</f>
        <v>0</v>
      </c>
      <c r="AS66" s="26">
        <f>I66+U66</f>
        <v>0</v>
      </c>
      <c r="AT66" s="25">
        <f>SUM(AQ66:AS66)</f>
        <v>0</v>
      </c>
      <c r="AU66" s="26">
        <f>K66+O66+W66+AA66+AE66+AI66</f>
        <v>0</v>
      </c>
      <c r="AV66" s="26">
        <f>L66+P66+X66+AB66+AF66+AJ66</f>
        <v>1</v>
      </c>
      <c r="AW66" s="26">
        <f>M66+Q66+Y66+AC66+AG66+AK66</f>
        <v>0</v>
      </c>
      <c r="AX66" s="25">
        <f>SUM(AU66:AW66)</f>
        <v>1</v>
      </c>
      <c r="AY66" s="26">
        <f>AM66+AQ66+AU66</f>
        <v>0</v>
      </c>
      <c r="AZ66" s="26">
        <f>AN66+AR66+AV66</f>
        <v>2</v>
      </c>
      <c r="BA66" s="26">
        <f>AO66+AS66+AW66</f>
        <v>0</v>
      </c>
      <c r="BB66" s="25">
        <f>AY66+AZ66+BA66</f>
        <v>2</v>
      </c>
      <c r="BC66" s="26">
        <f>AM66*6+AN66*4+AO66*2+AQ66*4.5+AR66*3+AS66*1.5+AU66*3+AV66*2+AW66*1</f>
        <v>6</v>
      </c>
      <c r="BD66" t="s">
        <v>317</v>
      </c>
    </row>
    <row r="67" spans="1:56" ht="14.25" thickBot="1" thickTop="1">
      <c r="A67" s="106">
        <f>RANK(BC67,$BC$4:$BC$160)</f>
        <v>58</v>
      </c>
      <c r="B67" s="114" t="s">
        <v>236</v>
      </c>
      <c r="C67" s="116"/>
      <c r="D67" s="117">
        <v>1</v>
      </c>
      <c r="E67" s="117">
        <v>1</v>
      </c>
      <c r="F67" s="25">
        <f>C67+D67+E67</f>
        <v>2</v>
      </c>
      <c r="G67" s="24"/>
      <c r="H67" s="24"/>
      <c r="I67" s="24"/>
      <c r="J67" s="25">
        <f>G67+H67+I67</f>
        <v>0</v>
      </c>
      <c r="K67" s="24"/>
      <c r="L67" s="24"/>
      <c r="M67" s="24"/>
      <c r="N67" s="25">
        <f>K67+L67+M67</f>
        <v>0</v>
      </c>
      <c r="O67" s="24"/>
      <c r="P67" s="24"/>
      <c r="Q67" s="24"/>
      <c r="R67" s="25">
        <f>O67+P67+Q67</f>
        <v>0</v>
      </c>
      <c r="S67" s="24"/>
      <c r="T67" s="24"/>
      <c r="U67" s="24"/>
      <c r="V67" s="25">
        <f>S67+T67+U67</f>
        <v>0</v>
      </c>
      <c r="W67" s="24"/>
      <c r="X67" s="24"/>
      <c r="Y67" s="24"/>
      <c r="Z67" s="25">
        <f>W67+X67+Y67</f>
        <v>0</v>
      </c>
      <c r="AA67" s="24"/>
      <c r="AB67" s="24"/>
      <c r="AC67" s="24"/>
      <c r="AD67" s="25">
        <f>AA67+AB67+AC67</f>
        <v>0</v>
      </c>
      <c r="AE67" s="24"/>
      <c r="AF67" s="24"/>
      <c r="AG67" s="24"/>
      <c r="AH67" s="25">
        <f>AE67+AF67+AG67</f>
        <v>0</v>
      </c>
      <c r="AI67" s="24"/>
      <c r="AJ67" s="24"/>
      <c r="AK67" s="24"/>
      <c r="AL67" s="25">
        <f>AI67+AJ67+AK67</f>
        <v>0</v>
      </c>
      <c r="AM67" s="26">
        <f>C67</f>
        <v>0</v>
      </c>
      <c r="AN67" s="26">
        <f>D67</f>
        <v>1</v>
      </c>
      <c r="AO67" s="26">
        <f>E67</f>
        <v>1</v>
      </c>
      <c r="AP67" s="25">
        <f>SUM(AM67:AO67)</f>
        <v>2</v>
      </c>
      <c r="AQ67" s="26">
        <f>G67+S67</f>
        <v>0</v>
      </c>
      <c r="AR67" s="26">
        <f>H67+T67</f>
        <v>0</v>
      </c>
      <c r="AS67" s="26">
        <f>I67+U67</f>
        <v>0</v>
      </c>
      <c r="AT67" s="25">
        <f>SUM(AQ67:AS67)</f>
        <v>0</v>
      </c>
      <c r="AU67" s="26">
        <f>K67+O67+W67+AA67+AE67+AI67</f>
        <v>0</v>
      </c>
      <c r="AV67" s="26">
        <f>L67+P67+X67+AB67+AF67+AJ67</f>
        <v>0</v>
      </c>
      <c r="AW67" s="26">
        <f>M67+Q67+Y67+AC67+AG67+AK67</f>
        <v>0</v>
      </c>
      <c r="AX67" s="25">
        <f>SUM(AU67:AW67)</f>
        <v>0</v>
      </c>
      <c r="AY67" s="26">
        <f>AM67+AQ67+AU67</f>
        <v>0</v>
      </c>
      <c r="AZ67" s="26">
        <f>AN67+AR67+AV67</f>
        <v>1</v>
      </c>
      <c r="BA67" s="26">
        <f>AO67+AS67+AW67</f>
        <v>1</v>
      </c>
      <c r="BB67" s="25">
        <f>AY67+AZ67+BA67</f>
        <v>2</v>
      </c>
      <c r="BC67" s="26">
        <f>AM67*6+AN67*4+AO67*2+AQ67*4.5+AR67*3+AS67*1.5+AU67*3+AV67*2+AW67*1</f>
        <v>6</v>
      </c>
      <c r="BD67" t="s">
        <v>317</v>
      </c>
    </row>
    <row r="68" spans="1:56" ht="14.25" thickBot="1" thickTop="1">
      <c r="A68" s="106">
        <f>RANK(BC68,$BC$4:$BC$160)</f>
        <v>58</v>
      </c>
      <c r="B68" s="114" t="s">
        <v>274</v>
      </c>
      <c r="C68" s="116"/>
      <c r="D68" s="117"/>
      <c r="E68" s="117">
        <v>1</v>
      </c>
      <c r="F68" s="25">
        <f>C68+D68+E68</f>
        <v>1</v>
      </c>
      <c r="G68" s="24"/>
      <c r="H68" s="24"/>
      <c r="I68" s="24"/>
      <c r="J68" s="25">
        <f>G68+H68+I68</f>
        <v>0</v>
      </c>
      <c r="K68" s="24"/>
      <c r="L68" s="24"/>
      <c r="M68" s="24"/>
      <c r="N68" s="25">
        <f>K68+L68+M68</f>
        <v>0</v>
      </c>
      <c r="O68" s="24"/>
      <c r="P68" s="24">
        <v>1</v>
      </c>
      <c r="Q68" s="24"/>
      <c r="R68" s="25">
        <f>O68+P68+Q68</f>
        <v>1</v>
      </c>
      <c r="S68" s="24"/>
      <c r="T68" s="24"/>
      <c r="U68" s="24"/>
      <c r="V68" s="25">
        <f>S68+T68+U68</f>
        <v>0</v>
      </c>
      <c r="W68" s="24"/>
      <c r="X68" s="24"/>
      <c r="Y68" s="24"/>
      <c r="Z68" s="25">
        <f>W68+X68+Y68</f>
        <v>0</v>
      </c>
      <c r="AA68" s="24"/>
      <c r="AB68" s="24"/>
      <c r="AC68" s="24"/>
      <c r="AD68" s="25">
        <f>AA68+AB68+AC68</f>
        <v>0</v>
      </c>
      <c r="AE68" s="24"/>
      <c r="AF68" s="24"/>
      <c r="AG68" s="24"/>
      <c r="AH68" s="25">
        <f>AE68+AF68+AG68</f>
        <v>0</v>
      </c>
      <c r="AI68" s="24"/>
      <c r="AJ68" s="24">
        <v>1</v>
      </c>
      <c r="AK68" s="24"/>
      <c r="AL68" s="25">
        <f>AI68+AJ68+AK68</f>
        <v>1</v>
      </c>
      <c r="AM68" s="26">
        <f>C68</f>
        <v>0</v>
      </c>
      <c r="AN68" s="26">
        <f>D68</f>
        <v>0</v>
      </c>
      <c r="AO68" s="26">
        <f>E68</f>
        <v>1</v>
      </c>
      <c r="AP68" s="25">
        <f>SUM(AM68:AO68)</f>
        <v>1</v>
      </c>
      <c r="AQ68" s="26">
        <f>G68+S68</f>
        <v>0</v>
      </c>
      <c r="AR68" s="26">
        <f>H68+T68</f>
        <v>0</v>
      </c>
      <c r="AS68" s="26">
        <f>I68+U68</f>
        <v>0</v>
      </c>
      <c r="AT68" s="25">
        <f>SUM(AQ68:AS68)</f>
        <v>0</v>
      </c>
      <c r="AU68" s="26">
        <f>K68+O68+W68+AA68+AE68+AI68</f>
        <v>0</v>
      </c>
      <c r="AV68" s="26">
        <f>L68+P68+X68+AB68+AF68+AJ68</f>
        <v>2</v>
      </c>
      <c r="AW68" s="26">
        <f>M68+Q68+Y68+AC68+AG68+AK68</f>
        <v>0</v>
      </c>
      <c r="AX68" s="25">
        <f>SUM(AU68:AW68)</f>
        <v>2</v>
      </c>
      <c r="AY68" s="26">
        <f>AM68+AQ68+AU68</f>
        <v>0</v>
      </c>
      <c r="AZ68" s="26">
        <f>AN68+AR68+AV68</f>
        <v>2</v>
      </c>
      <c r="BA68" s="26">
        <f>AO68+AS68+AW68</f>
        <v>1</v>
      </c>
      <c r="BB68" s="25">
        <f>AY68+AZ68+BA68</f>
        <v>3</v>
      </c>
      <c r="BC68" s="26">
        <f>AM68*6+AN68*4+AO68*2+AQ68*4.5+AR68*3+AS68*1.5+AU68*3+AV68*2+AW68*1</f>
        <v>6</v>
      </c>
      <c r="BD68" t="s">
        <v>317</v>
      </c>
    </row>
    <row r="69" spans="1:56" ht="14.25" thickBot="1" thickTop="1">
      <c r="A69" s="106">
        <f>RANK(BC69,$BC$4:$BC$160)</f>
        <v>58</v>
      </c>
      <c r="B69" s="114" t="s">
        <v>292</v>
      </c>
      <c r="C69" s="116">
        <v>1</v>
      </c>
      <c r="D69" s="117"/>
      <c r="E69" s="117"/>
      <c r="F69" s="25">
        <f>C69+D69+E69</f>
        <v>1</v>
      </c>
      <c r="G69" s="24"/>
      <c r="H69" s="24"/>
      <c r="I69" s="24"/>
      <c r="J69" s="25">
        <f>G69+H69+I69</f>
        <v>0</v>
      </c>
      <c r="K69" s="24"/>
      <c r="L69" s="24"/>
      <c r="M69" s="24"/>
      <c r="N69" s="25">
        <f>K69+L69+M69</f>
        <v>0</v>
      </c>
      <c r="O69" s="24"/>
      <c r="P69" s="24"/>
      <c r="Q69" s="24"/>
      <c r="R69" s="25">
        <f>O69+P69+Q69</f>
        <v>0</v>
      </c>
      <c r="S69" s="24"/>
      <c r="T69" s="24"/>
      <c r="U69" s="24"/>
      <c r="V69" s="25">
        <f>S69+T69+U69</f>
        <v>0</v>
      </c>
      <c r="W69" s="24"/>
      <c r="X69" s="24"/>
      <c r="Y69" s="24"/>
      <c r="Z69" s="25">
        <f>W69+X69+Y69</f>
        <v>0</v>
      </c>
      <c r="AA69" s="24"/>
      <c r="AB69" s="24"/>
      <c r="AC69" s="24"/>
      <c r="AD69" s="25">
        <f>AA69+AB69+AC69</f>
        <v>0</v>
      </c>
      <c r="AE69" s="24"/>
      <c r="AF69" s="24"/>
      <c r="AG69" s="24"/>
      <c r="AH69" s="25">
        <f>AE69+AF69+AG69</f>
        <v>0</v>
      </c>
      <c r="AI69" s="24"/>
      <c r="AJ69" s="24"/>
      <c r="AK69" s="24"/>
      <c r="AL69" s="25">
        <f>AI69+AJ69+AK69</f>
        <v>0</v>
      </c>
      <c r="AM69" s="26">
        <f>C69</f>
        <v>1</v>
      </c>
      <c r="AN69" s="26">
        <f>D69</f>
        <v>0</v>
      </c>
      <c r="AO69" s="26">
        <f>E69</f>
        <v>0</v>
      </c>
      <c r="AP69" s="25">
        <f>SUM(AM69:AO69)</f>
        <v>1</v>
      </c>
      <c r="AQ69" s="26">
        <f>G69+S69</f>
        <v>0</v>
      </c>
      <c r="AR69" s="26">
        <f>H69+T69</f>
        <v>0</v>
      </c>
      <c r="AS69" s="26">
        <f>I69+U69</f>
        <v>0</v>
      </c>
      <c r="AT69" s="25">
        <f>SUM(AQ69:AS69)</f>
        <v>0</v>
      </c>
      <c r="AU69" s="26">
        <f>K69+O69+W69+AA69+AE69+AI69</f>
        <v>0</v>
      </c>
      <c r="AV69" s="26">
        <f>L69+P69+X69+AB69+AF69+AJ69</f>
        <v>0</v>
      </c>
      <c r="AW69" s="26">
        <f>M69+Q69+Y69+AC69+AG69+AK69</f>
        <v>0</v>
      </c>
      <c r="AX69" s="25">
        <f>SUM(AU69:AW69)</f>
        <v>0</v>
      </c>
      <c r="AY69" s="26">
        <f>AM69+AQ69+AU69</f>
        <v>1</v>
      </c>
      <c r="AZ69" s="26">
        <f>AN69+AR69+AV69</f>
        <v>0</v>
      </c>
      <c r="BA69" s="26">
        <f>AO69+AS69+AW69</f>
        <v>0</v>
      </c>
      <c r="BB69" s="25">
        <f>AY69+AZ69+BA69</f>
        <v>1</v>
      </c>
      <c r="BC69" s="26">
        <f>AM69*6+AN69*4+AO69*2+AQ69*4.5+AR69*3+AS69*1.5+AU69*3+AV69*2+AW69*1</f>
        <v>6</v>
      </c>
      <c r="BD69" t="s">
        <v>317</v>
      </c>
    </row>
    <row r="70" spans="1:56" ht="14.25" thickBot="1" thickTop="1">
      <c r="A70" s="106">
        <f>RANK(BC70,$BC$4:$BC$160)</f>
        <v>58</v>
      </c>
      <c r="B70" s="110" t="s">
        <v>214</v>
      </c>
      <c r="C70" s="116"/>
      <c r="D70" s="117"/>
      <c r="E70" s="117"/>
      <c r="F70" s="25">
        <f>C70+D70+E70</f>
        <v>0</v>
      </c>
      <c r="G70" s="24"/>
      <c r="H70" s="24"/>
      <c r="I70" s="24"/>
      <c r="J70" s="25">
        <f>G70+H70+I70</f>
        <v>0</v>
      </c>
      <c r="K70" s="24"/>
      <c r="L70" s="24"/>
      <c r="M70" s="24"/>
      <c r="N70" s="25">
        <f>K70+L70+M70</f>
        <v>0</v>
      </c>
      <c r="O70" s="24"/>
      <c r="P70" s="24"/>
      <c r="Q70" s="24"/>
      <c r="R70" s="25">
        <f>O70+P70+Q70</f>
        <v>0</v>
      </c>
      <c r="S70" s="24"/>
      <c r="T70" s="24">
        <v>2</v>
      </c>
      <c r="U70" s="24"/>
      <c r="V70" s="25">
        <f>S70+T70+U70</f>
        <v>2</v>
      </c>
      <c r="W70" s="24"/>
      <c r="X70" s="24"/>
      <c r="Y70" s="24"/>
      <c r="Z70" s="25">
        <f>W70+X70+Y70</f>
        <v>0</v>
      </c>
      <c r="AA70" s="24"/>
      <c r="AB70" s="24"/>
      <c r="AC70" s="24"/>
      <c r="AD70" s="25">
        <f>AA70+AB70+AC70</f>
        <v>0</v>
      </c>
      <c r="AE70" s="24"/>
      <c r="AF70" s="24"/>
      <c r="AG70" s="24"/>
      <c r="AH70" s="25">
        <f>AE70+AF70+AG70</f>
        <v>0</v>
      </c>
      <c r="AI70" s="24"/>
      <c r="AJ70" s="24"/>
      <c r="AK70" s="24"/>
      <c r="AL70" s="25">
        <f>AI70+AJ70+AK70</f>
        <v>0</v>
      </c>
      <c r="AM70" s="26">
        <f>C70</f>
        <v>0</v>
      </c>
      <c r="AN70" s="26">
        <f>D70</f>
        <v>0</v>
      </c>
      <c r="AO70" s="26">
        <f>E70</f>
        <v>0</v>
      </c>
      <c r="AP70" s="25">
        <f>SUM(AM70:AO70)</f>
        <v>0</v>
      </c>
      <c r="AQ70" s="26">
        <f>G70+S70</f>
        <v>0</v>
      </c>
      <c r="AR70" s="26">
        <f>H70+T70</f>
        <v>2</v>
      </c>
      <c r="AS70" s="26">
        <f>I70+U70</f>
        <v>0</v>
      </c>
      <c r="AT70" s="25">
        <f>SUM(AQ70:AS70)</f>
        <v>2</v>
      </c>
      <c r="AU70" s="26">
        <f>K70+O70+W70+AA70+AE70+AI70</f>
        <v>0</v>
      </c>
      <c r="AV70" s="26">
        <f>L70+P70+X70+AB70+AF70+AJ70</f>
        <v>0</v>
      </c>
      <c r="AW70" s="26">
        <f>M70+Q70+Y70+AC70+AG70+AK70</f>
        <v>0</v>
      </c>
      <c r="AX70" s="25">
        <f>SUM(AU70:AW70)</f>
        <v>0</v>
      </c>
      <c r="AY70" s="26">
        <f>AM70+AQ70+AU70</f>
        <v>0</v>
      </c>
      <c r="AZ70" s="26">
        <f>AN70+AR70+AV70</f>
        <v>2</v>
      </c>
      <c r="BA70" s="26">
        <f>AO70+AS70+AW70</f>
        <v>0</v>
      </c>
      <c r="BB70" s="25">
        <f>AY70+AZ70+BA70</f>
        <v>2</v>
      </c>
      <c r="BC70" s="26">
        <f>AM70*6+AN70*4+AO70*2+AQ70*4.5+AR70*3+AS70*1.5+AU70*3+AV70*2+AW70*1</f>
        <v>6</v>
      </c>
      <c r="BD70" t="s">
        <v>317</v>
      </c>
    </row>
    <row r="71" spans="1:56" ht="14.25" thickBot="1" thickTop="1">
      <c r="A71" s="106">
        <f>RANK(BC71,$BC$4:$BC$160)</f>
        <v>58</v>
      </c>
      <c r="B71" s="114" t="s">
        <v>253</v>
      </c>
      <c r="C71" s="116"/>
      <c r="D71" s="117"/>
      <c r="E71" s="117"/>
      <c r="F71" s="25">
        <f>C71+D71+E71</f>
        <v>0</v>
      </c>
      <c r="G71" s="24"/>
      <c r="H71" s="24"/>
      <c r="I71" s="24"/>
      <c r="J71" s="25">
        <f>G71+H71+I71</f>
        <v>0</v>
      </c>
      <c r="K71" s="24"/>
      <c r="L71" s="24"/>
      <c r="M71" s="24">
        <v>1</v>
      </c>
      <c r="N71" s="25">
        <f>K71+L71+M71</f>
        <v>1</v>
      </c>
      <c r="O71" s="24">
        <v>1</v>
      </c>
      <c r="P71" s="24">
        <v>1</v>
      </c>
      <c r="Q71" s="24"/>
      <c r="R71" s="25">
        <f>O71+P71+Q71</f>
        <v>2</v>
      </c>
      <c r="S71" s="24"/>
      <c r="T71" s="24"/>
      <c r="U71" s="24"/>
      <c r="V71" s="25">
        <f>S71+T71+U71</f>
        <v>0</v>
      </c>
      <c r="W71" s="24"/>
      <c r="X71" s="24"/>
      <c r="Y71" s="24"/>
      <c r="Z71" s="25">
        <f>W71+X71+Y71</f>
        <v>0</v>
      </c>
      <c r="AA71" s="24"/>
      <c r="AB71" s="24"/>
      <c r="AC71" s="24"/>
      <c r="AD71" s="25">
        <f>AA71+AB71+AC71</f>
        <v>0</v>
      </c>
      <c r="AE71" s="24"/>
      <c r="AF71" s="24"/>
      <c r="AG71" s="24"/>
      <c r="AH71" s="25">
        <f>AE71+AF71+AG71</f>
        <v>0</v>
      </c>
      <c r="AI71" s="24"/>
      <c r="AJ71" s="24"/>
      <c r="AK71" s="24"/>
      <c r="AL71" s="25">
        <f>AI71+AJ71+AK71</f>
        <v>0</v>
      </c>
      <c r="AM71" s="26">
        <f>C71</f>
        <v>0</v>
      </c>
      <c r="AN71" s="26">
        <f>D71</f>
        <v>0</v>
      </c>
      <c r="AO71" s="26">
        <f>E71</f>
        <v>0</v>
      </c>
      <c r="AP71" s="25">
        <f>SUM(AM71:AO71)</f>
        <v>0</v>
      </c>
      <c r="AQ71" s="26">
        <f>G71+S71</f>
        <v>0</v>
      </c>
      <c r="AR71" s="26">
        <f>H71+T71</f>
        <v>0</v>
      </c>
      <c r="AS71" s="26">
        <f>I71+U71</f>
        <v>0</v>
      </c>
      <c r="AT71" s="25">
        <f>SUM(AQ71:AS71)</f>
        <v>0</v>
      </c>
      <c r="AU71" s="26">
        <f>K71+O71+W71+AA71+AE71+AI71</f>
        <v>1</v>
      </c>
      <c r="AV71" s="26">
        <f>L71+P71+X71+AB71+AF71+AJ71</f>
        <v>1</v>
      </c>
      <c r="AW71" s="26">
        <f>M71+Q71+Y71+AC71+AG71+AK71</f>
        <v>1</v>
      </c>
      <c r="AX71" s="25">
        <f>SUM(AU71:AW71)</f>
        <v>3</v>
      </c>
      <c r="AY71" s="26">
        <f>AM71+AQ71+AU71</f>
        <v>1</v>
      </c>
      <c r="AZ71" s="26">
        <f>AN71+AR71+AV71</f>
        <v>1</v>
      </c>
      <c r="BA71" s="26">
        <f>AO71+AS71+AW71</f>
        <v>1</v>
      </c>
      <c r="BB71" s="25">
        <f>AY71+AZ71+BA71</f>
        <v>3</v>
      </c>
      <c r="BC71" s="26">
        <f>AM71*6+AN71*4+AO71*2+AQ71*4.5+AR71*3+AS71*1.5+AU71*3+AV71*2+AW71*1</f>
        <v>6</v>
      </c>
      <c r="BD71" t="s">
        <v>317</v>
      </c>
    </row>
    <row r="72" spans="1:56" ht="14.25" thickBot="1" thickTop="1">
      <c r="A72" s="106">
        <f>RANK(BC72,$BC$4:$BC$160)</f>
        <v>69</v>
      </c>
      <c r="B72" s="110" t="s">
        <v>210</v>
      </c>
      <c r="C72" s="116"/>
      <c r="D72" s="117"/>
      <c r="E72" s="117"/>
      <c r="F72" s="25">
        <f>C72+D72+E72</f>
        <v>0</v>
      </c>
      <c r="G72" s="24"/>
      <c r="H72" s="24"/>
      <c r="I72" s="24"/>
      <c r="J72" s="25">
        <f>G72+H72+I72</f>
        <v>0</v>
      </c>
      <c r="K72" s="24"/>
      <c r="L72" s="24"/>
      <c r="M72" s="24"/>
      <c r="N72" s="25">
        <f>K72+L72+M72</f>
        <v>0</v>
      </c>
      <c r="O72" s="24"/>
      <c r="P72" s="24"/>
      <c r="Q72" s="24"/>
      <c r="R72" s="25">
        <f>O72+P72+Q72</f>
        <v>0</v>
      </c>
      <c r="S72" s="24"/>
      <c r="T72" s="24"/>
      <c r="U72" s="24"/>
      <c r="V72" s="25">
        <f>S72+T72+U72</f>
        <v>0</v>
      </c>
      <c r="W72" s="24">
        <v>1</v>
      </c>
      <c r="X72" s="24"/>
      <c r="Y72" s="24"/>
      <c r="Z72" s="25">
        <f>W72+X72+Y72</f>
        <v>1</v>
      </c>
      <c r="AA72" s="24"/>
      <c r="AB72" s="24"/>
      <c r="AC72" s="24"/>
      <c r="AD72" s="25">
        <f>AA72+AB72+AC72</f>
        <v>0</v>
      </c>
      <c r="AE72" s="24"/>
      <c r="AF72" s="24"/>
      <c r="AG72" s="24"/>
      <c r="AH72" s="25">
        <f>AE72+AF72+AG72</f>
        <v>0</v>
      </c>
      <c r="AI72" s="24"/>
      <c r="AJ72" s="24">
        <v>1</v>
      </c>
      <c r="AK72" s="24"/>
      <c r="AL72" s="25">
        <f>AI72+AJ72+AK72</f>
        <v>1</v>
      </c>
      <c r="AM72" s="26">
        <f>C72</f>
        <v>0</v>
      </c>
      <c r="AN72" s="26">
        <f>D72</f>
        <v>0</v>
      </c>
      <c r="AO72" s="26">
        <f>E72</f>
        <v>0</v>
      </c>
      <c r="AP72" s="25">
        <f>SUM(AM72:AO72)</f>
        <v>0</v>
      </c>
      <c r="AQ72" s="26">
        <f>G72+S72</f>
        <v>0</v>
      </c>
      <c r="AR72" s="26">
        <f>H72+T72</f>
        <v>0</v>
      </c>
      <c r="AS72" s="26">
        <f>I72+U72</f>
        <v>0</v>
      </c>
      <c r="AT72" s="25">
        <f>SUM(AQ72:AS72)</f>
        <v>0</v>
      </c>
      <c r="AU72" s="26">
        <f>K72+O72+W72+AA72+AE72+AI72</f>
        <v>1</v>
      </c>
      <c r="AV72" s="26">
        <f>L72+P72+X72+AB72+AF72+AJ72</f>
        <v>1</v>
      </c>
      <c r="AW72" s="26">
        <f>M72+Q72+Y72+AC72+AG72+AK72</f>
        <v>0</v>
      </c>
      <c r="AX72" s="25">
        <f>SUM(AU72:AW72)</f>
        <v>2</v>
      </c>
      <c r="AY72" s="26">
        <f>AM72+AQ72+AU72</f>
        <v>1</v>
      </c>
      <c r="AZ72" s="26">
        <f>AN72+AR72+AV72</f>
        <v>1</v>
      </c>
      <c r="BA72" s="26">
        <f>AO72+AS72+AW72</f>
        <v>0</v>
      </c>
      <c r="BB72" s="25">
        <f>AY72+AZ72+BA72</f>
        <v>2</v>
      </c>
      <c r="BC72" s="26">
        <f>AM72*6+AN72*4+AO72*2+AQ72*4.5+AR72*3+AS72*1.5+AU72*3+AV72*2+AW72*1</f>
        <v>5</v>
      </c>
      <c r="BD72" t="s">
        <v>317</v>
      </c>
    </row>
    <row r="73" spans="1:56" ht="14.25" thickBot="1" thickTop="1">
      <c r="A73" s="106">
        <f>RANK(BC73,$BC$4:$BC$160)</f>
        <v>69</v>
      </c>
      <c r="B73" s="114" t="s">
        <v>310</v>
      </c>
      <c r="C73" s="116"/>
      <c r="D73" s="117"/>
      <c r="E73" s="117">
        <v>1</v>
      </c>
      <c r="F73" s="25">
        <f>C73+D73+E73</f>
        <v>1</v>
      </c>
      <c r="G73" s="24"/>
      <c r="H73" s="24"/>
      <c r="I73" s="24"/>
      <c r="J73" s="25">
        <f>G73+H73+I73</f>
        <v>0</v>
      </c>
      <c r="K73" s="24"/>
      <c r="L73" s="24"/>
      <c r="M73" s="24">
        <v>1</v>
      </c>
      <c r="N73" s="25">
        <f>K73+L73+M73</f>
        <v>1</v>
      </c>
      <c r="O73" s="24"/>
      <c r="P73" s="24"/>
      <c r="Q73" s="24"/>
      <c r="R73" s="25">
        <f>O73+P73+Q73</f>
        <v>0</v>
      </c>
      <c r="S73" s="24"/>
      <c r="T73" s="24"/>
      <c r="U73" s="24"/>
      <c r="V73" s="25">
        <f>S73+T73+U73</f>
        <v>0</v>
      </c>
      <c r="W73" s="24"/>
      <c r="X73" s="24"/>
      <c r="Y73" s="24"/>
      <c r="Z73" s="25">
        <f>W73+X73+Y73</f>
        <v>0</v>
      </c>
      <c r="AA73" s="24"/>
      <c r="AB73" s="24"/>
      <c r="AC73" s="24"/>
      <c r="AD73" s="25">
        <f>AA73+AB73+AC73</f>
        <v>0</v>
      </c>
      <c r="AE73" s="24"/>
      <c r="AF73" s="24"/>
      <c r="AG73" s="24"/>
      <c r="AH73" s="25">
        <f>AE73+AF73+AG73</f>
        <v>0</v>
      </c>
      <c r="AI73" s="24"/>
      <c r="AJ73" s="24">
        <v>1</v>
      </c>
      <c r="AK73" s="24"/>
      <c r="AL73" s="25">
        <f>AI73+AJ73+AK73</f>
        <v>1</v>
      </c>
      <c r="AM73" s="26">
        <f>C73</f>
        <v>0</v>
      </c>
      <c r="AN73" s="26">
        <f>D73</f>
        <v>0</v>
      </c>
      <c r="AO73" s="26">
        <f>E73</f>
        <v>1</v>
      </c>
      <c r="AP73" s="25">
        <f>SUM(AM73:AO73)</f>
        <v>1</v>
      </c>
      <c r="AQ73" s="26">
        <f>G73+S73</f>
        <v>0</v>
      </c>
      <c r="AR73" s="26">
        <f>H73+T73</f>
        <v>0</v>
      </c>
      <c r="AS73" s="26">
        <f>I73+U73</f>
        <v>0</v>
      </c>
      <c r="AT73" s="25">
        <f>SUM(AQ73:AS73)</f>
        <v>0</v>
      </c>
      <c r="AU73" s="26">
        <f>K73+O73+W73+AA73+AE73+AI73</f>
        <v>0</v>
      </c>
      <c r="AV73" s="26">
        <f>L73+P73+X73+AB73+AF73+AJ73</f>
        <v>1</v>
      </c>
      <c r="AW73" s="26">
        <f>M73+Q73+Y73+AC73+AG73+AK73</f>
        <v>1</v>
      </c>
      <c r="AX73" s="25">
        <f>SUM(AU73:AW73)</f>
        <v>2</v>
      </c>
      <c r="AY73" s="26">
        <f>AM73+AQ73+AU73</f>
        <v>0</v>
      </c>
      <c r="AZ73" s="26">
        <f>AN73+AR73+AV73</f>
        <v>1</v>
      </c>
      <c r="BA73" s="26">
        <f>AO73+AS73+AW73</f>
        <v>2</v>
      </c>
      <c r="BB73" s="25">
        <f>AY73+AZ73+BA73</f>
        <v>3</v>
      </c>
      <c r="BC73" s="26">
        <f>AM73*6+AN73*4+AO73*2+AQ73*4.5+AR73*3+AS73*1.5+AU73*3+AV73*2+AW73*1</f>
        <v>5</v>
      </c>
      <c r="BD73" t="s">
        <v>317</v>
      </c>
    </row>
    <row r="74" spans="1:56" ht="14.25" thickBot="1" thickTop="1">
      <c r="A74" s="106">
        <f>RANK(BC74,$BC$4:$BC$160)</f>
        <v>69</v>
      </c>
      <c r="B74" s="115" t="s">
        <v>225</v>
      </c>
      <c r="C74" s="116"/>
      <c r="D74" s="117"/>
      <c r="E74" s="117"/>
      <c r="F74" s="25">
        <f>C74+D74+E74</f>
        <v>0</v>
      </c>
      <c r="G74" s="24"/>
      <c r="H74" s="24">
        <v>1</v>
      </c>
      <c r="I74" s="24"/>
      <c r="J74" s="25">
        <f>G74+H74+I74</f>
        <v>1</v>
      </c>
      <c r="K74" s="24"/>
      <c r="L74" s="24">
        <v>1</v>
      </c>
      <c r="M74" s="24"/>
      <c r="N74" s="25">
        <f>K74+L74+M74</f>
        <v>1</v>
      </c>
      <c r="O74" s="24"/>
      <c r="P74" s="24"/>
      <c r="Q74" s="24"/>
      <c r="R74" s="25">
        <f>O74+P74+Q74</f>
        <v>0</v>
      </c>
      <c r="S74" s="24"/>
      <c r="T74" s="24"/>
      <c r="U74" s="24"/>
      <c r="V74" s="25">
        <f>S74+T74+U74</f>
        <v>0</v>
      </c>
      <c r="W74" s="24"/>
      <c r="X74" s="24"/>
      <c r="Y74" s="24"/>
      <c r="Z74" s="25">
        <f>W74+X74+Y74</f>
        <v>0</v>
      </c>
      <c r="AA74" s="24"/>
      <c r="AB74" s="24"/>
      <c r="AC74" s="24"/>
      <c r="AD74" s="25">
        <f>AA74+AB74+AC74</f>
        <v>0</v>
      </c>
      <c r="AE74" s="24"/>
      <c r="AF74" s="24"/>
      <c r="AG74" s="24"/>
      <c r="AH74" s="25">
        <f>AE74+AF74+AG74</f>
        <v>0</v>
      </c>
      <c r="AI74" s="24"/>
      <c r="AJ74" s="24"/>
      <c r="AK74" s="24"/>
      <c r="AL74" s="25">
        <f>AI74+AJ74+AK74</f>
        <v>0</v>
      </c>
      <c r="AM74" s="26">
        <f>C74</f>
        <v>0</v>
      </c>
      <c r="AN74" s="26">
        <f>D74</f>
        <v>0</v>
      </c>
      <c r="AO74" s="26">
        <f>E74</f>
        <v>0</v>
      </c>
      <c r="AP74" s="25">
        <f>SUM(AM74:AO74)</f>
        <v>0</v>
      </c>
      <c r="AQ74" s="26">
        <f>G74+S74</f>
        <v>0</v>
      </c>
      <c r="AR74" s="26">
        <f>H74+T74</f>
        <v>1</v>
      </c>
      <c r="AS74" s="26">
        <f>I74+U74</f>
        <v>0</v>
      </c>
      <c r="AT74" s="25">
        <f>SUM(AQ74:AS74)</f>
        <v>1</v>
      </c>
      <c r="AU74" s="26">
        <f>K74+O74+W74+AA74+AE74+AI74</f>
        <v>0</v>
      </c>
      <c r="AV74" s="26">
        <f>L74+P74+X74+AB74+AF74+AJ74</f>
        <v>1</v>
      </c>
      <c r="AW74" s="26">
        <f>M74+Q74+Y74+AC74+AG74+AK74</f>
        <v>0</v>
      </c>
      <c r="AX74" s="25">
        <f>SUM(AU74:AW74)</f>
        <v>1</v>
      </c>
      <c r="AY74" s="26">
        <f>AM74+AQ74+AU74</f>
        <v>0</v>
      </c>
      <c r="AZ74" s="26">
        <f>AN74+AR74+AV74</f>
        <v>2</v>
      </c>
      <c r="BA74" s="26">
        <f>AO74+AS74+AW74</f>
        <v>0</v>
      </c>
      <c r="BB74" s="25">
        <f>AY74+AZ74+BA74</f>
        <v>2</v>
      </c>
      <c r="BC74" s="26">
        <f>AM74*6+AN74*4+AO74*2+AQ74*4.5+AR74*3+AS74*1.5+AU74*3+AV74*2+AW74*1</f>
        <v>5</v>
      </c>
      <c r="BD74" t="s">
        <v>317</v>
      </c>
    </row>
    <row r="75" spans="1:56" ht="14.25" thickBot="1" thickTop="1">
      <c r="A75" s="106">
        <f>RANK(BC75,$BC$4:$BC$160)</f>
        <v>69</v>
      </c>
      <c r="B75" s="115" t="s">
        <v>50</v>
      </c>
      <c r="C75" s="116"/>
      <c r="D75" s="117"/>
      <c r="E75" s="117"/>
      <c r="F75" s="25">
        <f>C75+D75+E75</f>
        <v>0</v>
      </c>
      <c r="G75" s="24"/>
      <c r="H75" s="24"/>
      <c r="I75" s="24"/>
      <c r="J75" s="25">
        <f>G75+H75+I75</f>
        <v>0</v>
      </c>
      <c r="K75" s="24"/>
      <c r="L75" s="24"/>
      <c r="M75" s="24"/>
      <c r="N75" s="25">
        <f>K75+L75+M75</f>
        <v>0</v>
      </c>
      <c r="O75" s="24"/>
      <c r="P75" s="24">
        <v>1</v>
      </c>
      <c r="Q75" s="24"/>
      <c r="R75" s="25">
        <f>O75+P75+Q75</f>
        <v>1</v>
      </c>
      <c r="S75" s="24"/>
      <c r="T75" s="24">
        <v>1</v>
      </c>
      <c r="U75" s="24"/>
      <c r="V75" s="25">
        <f>S75+T75+U75</f>
        <v>1</v>
      </c>
      <c r="W75" s="24"/>
      <c r="X75" s="24"/>
      <c r="Y75" s="24"/>
      <c r="Z75" s="25">
        <f>W75+X75+Y75</f>
        <v>0</v>
      </c>
      <c r="AA75" s="24"/>
      <c r="AB75" s="24"/>
      <c r="AC75" s="24"/>
      <c r="AD75" s="25">
        <f>AA75+AB75+AC75</f>
        <v>0</v>
      </c>
      <c r="AE75" s="24"/>
      <c r="AF75" s="24"/>
      <c r="AG75" s="24"/>
      <c r="AH75" s="25">
        <f>AE75+AF75+AG75</f>
        <v>0</v>
      </c>
      <c r="AI75" s="24"/>
      <c r="AJ75" s="24"/>
      <c r="AK75" s="24"/>
      <c r="AL75" s="25">
        <f>AI75+AJ75+AK75</f>
        <v>0</v>
      </c>
      <c r="AM75" s="26">
        <f>C75</f>
        <v>0</v>
      </c>
      <c r="AN75" s="26">
        <f>D75</f>
        <v>0</v>
      </c>
      <c r="AO75" s="26">
        <f>E75</f>
        <v>0</v>
      </c>
      <c r="AP75" s="25">
        <f>SUM(AM75:AO75)</f>
        <v>0</v>
      </c>
      <c r="AQ75" s="26">
        <f>G75+S75</f>
        <v>0</v>
      </c>
      <c r="AR75" s="26">
        <f>H75+T75</f>
        <v>1</v>
      </c>
      <c r="AS75" s="26">
        <f>I75+U75</f>
        <v>0</v>
      </c>
      <c r="AT75" s="25">
        <f>SUM(AQ75:AS75)</f>
        <v>1</v>
      </c>
      <c r="AU75" s="26">
        <f>K75+O75+W75+AA75+AE75+AI75</f>
        <v>0</v>
      </c>
      <c r="AV75" s="26">
        <f>L75+P75+X75+AB75+AF75+AJ75</f>
        <v>1</v>
      </c>
      <c r="AW75" s="26">
        <f>M75+Q75+Y75+AC75+AG75+AK75</f>
        <v>0</v>
      </c>
      <c r="AX75" s="25">
        <f>SUM(AU75:AW75)</f>
        <v>1</v>
      </c>
      <c r="AY75" s="26">
        <f>AM75+AQ75+AU75</f>
        <v>0</v>
      </c>
      <c r="AZ75" s="26">
        <f>AN75+AR75+AV75</f>
        <v>2</v>
      </c>
      <c r="BA75" s="26">
        <f>AO75+AS75+AW75</f>
        <v>0</v>
      </c>
      <c r="BB75" s="25">
        <f>AY75+AZ75+BA75</f>
        <v>2</v>
      </c>
      <c r="BC75" s="26">
        <f>AM75*6+AN75*4+AO75*2+AQ75*4.5+AR75*3+AS75*1.5+AU75*3+AV75*2+AW75*1</f>
        <v>5</v>
      </c>
      <c r="BD75" t="s">
        <v>317</v>
      </c>
    </row>
    <row r="76" spans="1:56" ht="14.25" thickBot="1" thickTop="1">
      <c r="A76" s="106">
        <f>RANK(BC76,$BC$4:$BC$160)</f>
        <v>69</v>
      </c>
      <c r="B76" s="114" t="s">
        <v>127</v>
      </c>
      <c r="C76" s="116"/>
      <c r="D76" s="117"/>
      <c r="E76" s="117"/>
      <c r="F76" s="25">
        <f>C76+D76+E76</f>
        <v>0</v>
      </c>
      <c r="G76" s="24"/>
      <c r="H76" s="24"/>
      <c r="I76" s="24"/>
      <c r="J76" s="25">
        <f>G76+H76+I76</f>
        <v>0</v>
      </c>
      <c r="K76" s="24"/>
      <c r="L76" s="24"/>
      <c r="M76" s="24"/>
      <c r="N76" s="25">
        <f>K76+L76+M76</f>
        <v>0</v>
      </c>
      <c r="O76" s="24"/>
      <c r="P76" s="24">
        <v>1</v>
      </c>
      <c r="Q76" s="24"/>
      <c r="R76" s="25">
        <f>O76+P76+Q76</f>
        <v>1</v>
      </c>
      <c r="S76" s="24"/>
      <c r="T76" s="24">
        <v>1</v>
      </c>
      <c r="U76" s="24"/>
      <c r="V76" s="25">
        <f>S76+T76+U76</f>
        <v>1</v>
      </c>
      <c r="W76" s="24"/>
      <c r="X76" s="24"/>
      <c r="Y76" s="24"/>
      <c r="Z76" s="25">
        <f>W76+X76+Y76</f>
        <v>0</v>
      </c>
      <c r="AA76" s="24"/>
      <c r="AB76" s="24"/>
      <c r="AC76" s="24"/>
      <c r="AD76" s="25">
        <f>AA76+AB76+AC76</f>
        <v>0</v>
      </c>
      <c r="AE76" s="24"/>
      <c r="AF76" s="24"/>
      <c r="AG76" s="24"/>
      <c r="AH76" s="25">
        <f>AE76+AF76+AG76</f>
        <v>0</v>
      </c>
      <c r="AI76" s="24"/>
      <c r="AJ76" s="24"/>
      <c r="AK76" s="24"/>
      <c r="AL76" s="25">
        <f>AI76+AJ76+AK76</f>
        <v>0</v>
      </c>
      <c r="AM76" s="26">
        <f>C76</f>
        <v>0</v>
      </c>
      <c r="AN76" s="26">
        <f>D76</f>
        <v>0</v>
      </c>
      <c r="AO76" s="26">
        <f>E76</f>
        <v>0</v>
      </c>
      <c r="AP76" s="25">
        <f>SUM(AM76:AO76)</f>
        <v>0</v>
      </c>
      <c r="AQ76" s="26">
        <f>G76+S76</f>
        <v>0</v>
      </c>
      <c r="AR76" s="26">
        <f>H76+T76</f>
        <v>1</v>
      </c>
      <c r="AS76" s="26">
        <f>I76+U76</f>
        <v>0</v>
      </c>
      <c r="AT76" s="25">
        <f>SUM(AQ76:AS76)</f>
        <v>1</v>
      </c>
      <c r="AU76" s="26">
        <f>K76+O76+W76+AA76+AE76+AI76</f>
        <v>0</v>
      </c>
      <c r="AV76" s="26">
        <f>L76+P76+X76+AB76+AF76+AJ76</f>
        <v>1</v>
      </c>
      <c r="AW76" s="26">
        <f>M76+Q76+Y76+AC76+AG76+AK76</f>
        <v>0</v>
      </c>
      <c r="AX76" s="25">
        <f>SUM(AU76:AW76)</f>
        <v>1</v>
      </c>
      <c r="AY76" s="26">
        <f>AM76+AQ76+AU76</f>
        <v>0</v>
      </c>
      <c r="AZ76" s="26">
        <f>AN76+AR76+AV76</f>
        <v>2</v>
      </c>
      <c r="BA76" s="26">
        <f>AO76+AS76+AW76</f>
        <v>0</v>
      </c>
      <c r="BB76" s="25">
        <f>AY76+AZ76+BA76</f>
        <v>2</v>
      </c>
      <c r="BC76" s="26">
        <f>AM76*6+AN76*4+AO76*2+AQ76*4.5+AR76*3+AS76*1.5+AU76*3+AV76*2+AW76*1</f>
        <v>5</v>
      </c>
      <c r="BD76" t="s">
        <v>317</v>
      </c>
    </row>
    <row r="77" spans="1:56" ht="14.25" thickBot="1" thickTop="1">
      <c r="A77" s="106">
        <f>RANK(BC77,$BC$4:$BC$160)</f>
        <v>69</v>
      </c>
      <c r="B77" s="114" t="s">
        <v>164</v>
      </c>
      <c r="C77" s="116"/>
      <c r="D77" s="117"/>
      <c r="E77" s="117">
        <v>1</v>
      </c>
      <c r="F77" s="25">
        <f>C77+D77+E77</f>
        <v>1</v>
      </c>
      <c r="G77" s="24"/>
      <c r="H77" s="24"/>
      <c r="I77" s="24"/>
      <c r="J77" s="25">
        <f>G77+H77+I77</f>
        <v>0</v>
      </c>
      <c r="K77" s="24"/>
      <c r="L77" s="24"/>
      <c r="M77" s="24"/>
      <c r="N77" s="25">
        <f>K77+L77+M77</f>
        <v>0</v>
      </c>
      <c r="O77" s="24"/>
      <c r="P77" s="24"/>
      <c r="Q77" s="24"/>
      <c r="R77" s="25">
        <f>O77+P77+Q77</f>
        <v>0</v>
      </c>
      <c r="S77" s="24"/>
      <c r="T77" s="24"/>
      <c r="U77" s="24"/>
      <c r="V77" s="25">
        <f>S77+T77+U77</f>
        <v>0</v>
      </c>
      <c r="W77" s="24"/>
      <c r="X77" s="24"/>
      <c r="Y77" s="24"/>
      <c r="Z77" s="25">
        <f>W77+X77+Y77</f>
        <v>0</v>
      </c>
      <c r="AA77" s="24"/>
      <c r="AB77" s="24"/>
      <c r="AC77" s="24"/>
      <c r="AD77" s="25">
        <f>AA77+AB77+AC77</f>
        <v>0</v>
      </c>
      <c r="AE77" s="24"/>
      <c r="AF77" s="24"/>
      <c r="AG77" s="24"/>
      <c r="AH77" s="25">
        <f>AE77+AF77+AG77</f>
        <v>0</v>
      </c>
      <c r="AI77" s="24">
        <v>1</v>
      </c>
      <c r="AJ77" s="24"/>
      <c r="AK77" s="24"/>
      <c r="AL77" s="25">
        <f>AI77+AJ77+AK77</f>
        <v>1</v>
      </c>
      <c r="AM77" s="26">
        <f>C77</f>
        <v>0</v>
      </c>
      <c r="AN77" s="26">
        <f>D77</f>
        <v>0</v>
      </c>
      <c r="AO77" s="26">
        <f>E77</f>
        <v>1</v>
      </c>
      <c r="AP77" s="25">
        <f>SUM(AM77:AO77)</f>
        <v>1</v>
      </c>
      <c r="AQ77" s="26">
        <f>G77+S77</f>
        <v>0</v>
      </c>
      <c r="AR77" s="26">
        <f>H77+T77</f>
        <v>0</v>
      </c>
      <c r="AS77" s="26">
        <f>I77+U77</f>
        <v>0</v>
      </c>
      <c r="AT77" s="25">
        <f>SUM(AQ77:AS77)</f>
        <v>0</v>
      </c>
      <c r="AU77" s="26">
        <f>K77+O77+W77+AA77+AE77+AI77</f>
        <v>1</v>
      </c>
      <c r="AV77" s="26">
        <f>L77+P77+X77+AB77+AF77+AJ77</f>
        <v>0</v>
      </c>
      <c r="AW77" s="26">
        <f>M77+Q77+Y77+AC77+AG77+AK77</f>
        <v>0</v>
      </c>
      <c r="AX77" s="25">
        <f>SUM(AU77:AW77)</f>
        <v>1</v>
      </c>
      <c r="AY77" s="26">
        <f>AM77+AQ77+AU77</f>
        <v>1</v>
      </c>
      <c r="AZ77" s="26">
        <f>AN77+AR77+AV77</f>
        <v>0</v>
      </c>
      <c r="BA77" s="26">
        <f>AO77+AS77+AW77</f>
        <v>1</v>
      </c>
      <c r="BB77" s="25">
        <f>AY77+AZ77+BA77</f>
        <v>2</v>
      </c>
      <c r="BC77" s="26">
        <f>AM77*6+AN77*4+AO77*2+AQ77*4.5+AR77*3+AS77*1.5+AU77*3+AV77*2+AW77*1</f>
        <v>5</v>
      </c>
      <c r="BD77" t="s">
        <v>317</v>
      </c>
    </row>
    <row r="78" spans="1:56" ht="14.25" thickBot="1" thickTop="1">
      <c r="A78" s="106">
        <f>RANK(BC78,$BC$4:$BC$160)</f>
        <v>69</v>
      </c>
      <c r="B78" s="114" t="s">
        <v>251</v>
      </c>
      <c r="C78" s="116"/>
      <c r="D78" s="117"/>
      <c r="E78" s="117"/>
      <c r="F78" s="25">
        <f>C78+D78+E78</f>
        <v>0</v>
      </c>
      <c r="G78" s="24"/>
      <c r="H78" s="24"/>
      <c r="I78" s="24"/>
      <c r="J78" s="25">
        <f>G78+H78+I78</f>
        <v>0</v>
      </c>
      <c r="K78" s="24"/>
      <c r="L78" s="24">
        <v>1</v>
      </c>
      <c r="M78" s="24"/>
      <c r="N78" s="25">
        <f>K78+L78+M78</f>
        <v>1</v>
      </c>
      <c r="O78" s="24">
        <v>1</v>
      </c>
      <c r="P78" s="24"/>
      <c r="Q78" s="24"/>
      <c r="R78" s="25">
        <f>O78+P78+Q78</f>
        <v>1</v>
      </c>
      <c r="S78" s="24"/>
      <c r="T78" s="24"/>
      <c r="U78" s="24"/>
      <c r="V78" s="25">
        <f>S78+T78+U78</f>
        <v>0</v>
      </c>
      <c r="W78" s="24"/>
      <c r="X78" s="24"/>
      <c r="Y78" s="24"/>
      <c r="Z78" s="25">
        <f>W78+X78+Y78</f>
        <v>0</v>
      </c>
      <c r="AA78" s="24"/>
      <c r="AB78" s="24"/>
      <c r="AC78" s="24"/>
      <c r="AD78" s="25">
        <f>AA78+AB78+AC78</f>
        <v>0</v>
      </c>
      <c r="AE78" s="24"/>
      <c r="AF78" s="24"/>
      <c r="AG78" s="24"/>
      <c r="AH78" s="25">
        <f>AE78+AF78+AG78</f>
        <v>0</v>
      </c>
      <c r="AI78" s="24"/>
      <c r="AJ78" s="24"/>
      <c r="AK78" s="24"/>
      <c r="AL78" s="25">
        <f>AI78+AJ78+AK78</f>
        <v>0</v>
      </c>
      <c r="AM78" s="26">
        <f>C78</f>
        <v>0</v>
      </c>
      <c r="AN78" s="26">
        <f>D78</f>
        <v>0</v>
      </c>
      <c r="AO78" s="26">
        <f>E78</f>
        <v>0</v>
      </c>
      <c r="AP78" s="25">
        <f>SUM(AM78:AO78)</f>
        <v>0</v>
      </c>
      <c r="AQ78" s="26">
        <f>G78+S78</f>
        <v>0</v>
      </c>
      <c r="AR78" s="26">
        <f>H78+T78</f>
        <v>0</v>
      </c>
      <c r="AS78" s="26">
        <f>I78+U78</f>
        <v>0</v>
      </c>
      <c r="AT78" s="25">
        <f>SUM(AQ78:AS78)</f>
        <v>0</v>
      </c>
      <c r="AU78" s="26">
        <f>K78+O78+W78+AA78+AE78+AI78</f>
        <v>1</v>
      </c>
      <c r="AV78" s="26">
        <f>L78+P78+X78+AB78+AF78+AJ78</f>
        <v>1</v>
      </c>
      <c r="AW78" s="26">
        <f>M78+Q78+Y78+AC78+AG78+AK78</f>
        <v>0</v>
      </c>
      <c r="AX78" s="25">
        <f>SUM(AU78:AW78)</f>
        <v>2</v>
      </c>
      <c r="AY78" s="26">
        <f>AM78+AQ78+AU78</f>
        <v>1</v>
      </c>
      <c r="AZ78" s="26">
        <f>AN78+AR78+AV78</f>
        <v>1</v>
      </c>
      <c r="BA78" s="26">
        <f>AO78+AS78+AW78</f>
        <v>0</v>
      </c>
      <c r="BB78" s="25">
        <f>AY78+AZ78+BA78</f>
        <v>2</v>
      </c>
      <c r="BC78" s="26">
        <f>AM78*6+AN78*4+AO78*2+AQ78*4.5+AR78*3+AS78*1.5+AU78*3+AV78*2+AW78*1</f>
        <v>5</v>
      </c>
      <c r="BD78" t="s">
        <v>317</v>
      </c>
    </row>
    <row r="79" spans="1:56" ht="14.25" thickBot="1" thickTop="1">
      <c r="A79" s="106">
        <f>RANK(BC79,$BC$4:$BC$160)</f>
        <v>69</v>
      </c>
      <c r="B79" s="114" t="s">
        <v>276</v>
      </c>
      <c r="C79" s="116"/>
      <c r="D79" s="117"/>
      <c r="E79" s="117"/>
      <c r="F79" s="25">
        <f>C79+D79+E79</f>
        <v>0</v>
      </c>
      <c r="G79" s="24"/>
      <c r="H79" s="24"/>
      <c r="I79" s="24"/>
      <c r="J79" s="25">
        <f>G79+H79+I79</f>
        <v>0</v>
      </c>
      <c r="K79" s="24"/>
      <c r="L79" s="24"/>
      <c r="M79" s="24"/>
      <c r="N79" s="25">
        <f>K79+L79+M79</f>
        <v>0</v>
      </c>
      <c r="O79" s="24"/>
      <c r="P79" s="24"/>
      <c r="Q79" s="24"/>
      <c r="R79" s="25">
        <f>O79+P79+Q79</f>
        <v>0</v>
      </c>
      <c r="S79" s="24"/>
      <c r="T79" s="24"/>
      <c r="U79" s="24"/>
      <c r="V79" s="25">
        <f>S79+T79+U79</f>
        <v>0</v>
      </c>
      <c r="W79" s="24"/>
      <c r="X79" s="24"/>
      <c r="Y79" s="24">
        <v>1</v>
      </c>
      <c r="Z79" s="25">
        <f>W79+X79+Y79</f>
        <v>1</v>
      </c>
      <c r="AA79" s="24"/>
      <c r="AB79" s="24"/>
      <c r="AC79" s="24"/>
      <c r="AD79" s="25">
        <f>AA79+AB79+AC79</f>
        <v>0</v>
      </c>
      <c r="AE79" s="24"/>
      <c r="AF79" s="24"/>
      <c r="AG79" s="24"/>
      <c r="AH79" s="25">
        <f>AE79+AF79+AG79</f>
        <v>0</v>
      </c>
      <c r="AI79" s="24"/>
      <c r="AJ79" s="24">
        <v>2</v>
      </c>
      <c r="AK79" s="24"/>
      <c r="AL79" s="25">
        <f>AI79+AJ79+AK79</f>
        <v>2</v>
      </c>
      <c r="AM79" s="26">
        <f>C79</f>
        <v>0</v>
      </c>
      <c r="AN79" s="26">
        <f>D79</f>
        <v>0</v>
      </c>
      <c r="AO79" s="26">
        <f>E79</f>
        <v>0</v>
      </c>
      <c r="AP79" s="25">
        <f>SUM(AM79:AO79)</f>
        <v>0</v>
      </c>
      <c r="AQ79" s="26">
        <f>G79+S79</f>
        <v>0</v>
      </c>
      <c r="AR79" s="26">
        <f>H79+T79</f>
        <v>0</v>
      </c>
      <c r="AS79" s="26">
        <f>I79+U79</f>
        <v>0</v>
      </c>
      <c r="AT79" s="25">
        <f>SUM(AQ79:AS79)</f>
        <v>0</v>
      </c>
      <c r="AU79" s="26">
        <f>K79+O79+W79+AA79+AE79+AI79</f>
        <v>0</v>
      </c>
      <c r="AV79" s="26">
        <f>L79+P79+X79+AB79+AF79+AJ79</f>
        <v>2</v>
      </c>
      <c r="AW79" s="26">
        <f>M79+Q79+Y79+AC79+AG79+AK79</f>
        <v>1</v>
      </c>
      <c r="AX79" s="25">
        <f>SUM(AU79:AW79)</f>
        <v>3</v>
      </c>
      <c r="AY79" s="26">
        <f>AM79+AQ79+AU79</f>
        <v>0</v>
      </c>
      <c r="AZ79" s="26">
        <f>AN79+AR79+AV79</f>
        <v>2</v>
      </c>
      <c r="BA79" s="26">
        <f>AO79+AS79+AW79</f>
        <v>1</v>
      </c>
      <c r="BB79" s="25">
        <f>AY79+AZ79+BA79</f>
        <v>3</v>
      </c>
      <c r="BC79" s="26">
        <f>AM79*6+AN79*4+AO79*2+AQ79*4.5+AR79*3+AS79*1.5+AU79*3+AV79*2+AW79*1</f>
        <v>5</v>
      </c>
      <c r="BD79" t="s">
        <v>317</v>
      </c>
    </row>
    <row r="80" spans="1:56" ht="14.25" thickBot="1" thickTop="1">
      <c r="A80" s="106">
        <f>RANK(BC80,$BC$4:$BC$160)</f>
        <v>69</v>
      </c>
      <c r="B80" s="114" t="s">
        <v>248</v>
      </c>
      <c r="C80" s="116"/>
      <c r="D80" s="117"/>
      <c r="E80" s="117"/>
      <c r="F80" s="25">
        <f>C80+D80+E80</f>
        <v>0</v>
      </c>
      <c r="G80" s="24"/>
      <c r="H80" s="24"/>
      <c r="I80" s="24"/>
      <c r="J80" s="25">
        <f>G80+H80+I80</f>
        <v>0</v>
      </c>
      <c r="K80" s="24"/>
      <c r="L80" s="24"/>
      <c r="M80" s="24"/>
      <c r="N80" s="25">
        <f>K80+L80+M80</f>
        <v>0</v>
      </c>
      <c r="O80" s="24"/>
      <c r="P80" s="24"/>
      <c r="Q80" s="24"/>
      <c r="R80" s="25">
        <f>O80+P80+Q80</f>
        <v>0</v>
      </c>
      <c r="S80" s="24"/>
      <c r="T80" s="24">
        <v>1</v>
      </c>
      <c r="U80" s="24"/>
      <c r="V80" s="25">
        <f>S80+T80+U80</f>
        <v>1</v>
      </c>
      <c r="W80" s="24"/>
      <c r="X80" s="24"/>
      <c r="Y80" s="24"/>
      <c r="Z80" s="25">
        <f>W80+X80+Y80</f>
        <v>0</v>
      </c>
      <c r="AA80" s="24"/>
      <c r="AB80" s="24"/>
      <c r="AC80" s="24"/>
      <c r="AD80" s="25">
        <f>AA80+AB80+AC80</f>
        <v>0</v>
      </c>
      <c r="AE80" s="24"/>
      <c r="AF80" s="24"/>
      <c r="AG80" s="24"/>
      <c r="AH80" s="25">
        <f>AE80+AF80+AG80</f>
        <v>0</v>
      </c>
      <c r="AI80" s="24"/>
      <c r="AJ80" s="24">
        <v>1</v>
      </c>
      <c r="AK80" s="24"/>
      <c r="AL80" s="25">
        <f>AI80+AJ80+AK80</f>
        <v>1</v>
      </c>
      <c r="AM80" s="26">
        <f>C80</f>
        <v>0</v>
      </c>
      <c r="AN80" s="26">
        <f>D80</f>
        <v>0</v>
      </c>
      <c r="AO80" s="26">
        <f>E80</f>
        <v>0</v>
      </c>
      <c r="AP80" s="25">
        <f>SUM(AM80:AO80)</f>
        <v>0</v>
      </c>
      <c r="AQ80" s="26">
        <f>G80+S80</f>
        <v>0</v>
      </c>
      <c r="AR80" s="26">
        <f>H80+T80</f>
        <v>1</v>
      </c>
      <c r="AS80" s="26">
        <f>I80+U80</f>
        <v>0</v>
      </c>
      <c r="AT80" s="25">
        <f>SUM(AQ80:AS80)</f>
        <v>1</v>
      </c>
      <c r="AU80" s="26">
        <f>K80+O80+W80+AA80+AE80+AI80</f>
        <v>0</v>
      </c>
      <c r="AV80" s="26">
        <f>L80+P80+X80+AB80+AF80+AJ80</f>
        <v>1</v>
      </c>
      <c r="AW80" s="26">
        <f>M80+Q80+Y80+AC80+AG80+AK80</f>
        <v>0</v>
      </c>
      <c r="AX80" s="25">
        <f>SUM(AU80:AW80)</f>
        <v>1</v>
      </c>
      <c r="AY80" s="26">
        <f>AM80+AQ80+AU80</f>
        <v>0</v>
      </c>
      <c r="AZ80" s="26">
        <f>AN80+AR80+AV80</f>
        <v>2</v>
      </c>
      <c r="BA80" s="26">
        <f>AO80+AS80+AW80</f>
        <v>0</v>
      </c>
      <c r="BB80" s="25">
        <f>AY80+AZ80+BA80</f>
        <v>2</v>
      </c>
      <c r="BC80" s="26">
        <f>AM80*6+AN80*4+AO80*2+AQ80*4.5+AR80*3+AS80*1.5+AU80*3+AV80*2+AW80*1</f>
        <v>5</v>
      </c>
      <c r="BD80" t="s">
        <v>317</v>
      </c>
    </row>
    <row r="81" spans="1:56" ht="14.25" thickBot="1" thickTop="1">
      <c r="A81" s="106">
        <f>RANK(BC81,$BC$4:$BC$160)</f>
        <v>69</v>
      </c>
      <c r="B81" s="109" t="s">
        <v>36</v>
      </c>
      <c r="C81" s="116"/>
      <c r="D81" s="117"/>
      <c r="E81" s="117"/>
      <c r="F81" s="25">
        <f>C81+D81+E81</f>
        <v>0</v>
      </c>
      <c r="G81" s="24"/>
      <c r="H81" s="24"/>
      <c r="I81" s="24"/>
      <c r="J81" s="25">
        <f>G81+H81+I81</f>
        <v>0</v>
      </c>
      <c r="K81" s="24"/>
      <c r="L81" s="24"/>
      <c r="M81" s="24"/>
      <c r="N81" s="25">
        <f>K81+L81+M81</f>
        <v>0</v>
      </c>
      <c r="O81" s="24"/>
      <c r="P81" s="24">
        <v>1</v>
      </c>
      <c r="Q81" s="24"/>
      <c r="R81" s="25">
        <f>O81+P81+Q81</f>
        <v>1</v>
      </c>
      <c r="S81" s="24"/>
      <c r="T81" s="24">
        <v>1</v>
      </c>
      <c r="U81" s="24"/>
      <c r="V81" s="25">
        <f>S81+T81+U81</f>
        <v>1</v>
      </c>
      <c r="W81" s="24"/>
      <c r="X81" s="24"/>
      <c r="Y81" s="24"/>
      <c r="Z81" s="25">
        <f>W81+X81+Y81</f>
        <v>0</v>
      </c>
      <c r="AA81" s="24"/>
      <c r="AB81" s="24"/>
      <c r="AC81" s="24"/>
      <c r="AD81" s="25">
        <f>AA81+AB81+AC81</f>
        <v>0</v>
      </c>
      <c r="AE81" s="24"/>
      <c r="AF81" s="24"/>
      <c r="AG81" s="24"/>
      <c r="AH81" s="25">
        <f>AE81+AF81+AG81</f>
        <v>0</v>
      </c>
      <c r="AI81" s="24"/>
      <c r="AJ81" s="24"/>
      <c r="AK81" s="24"/>
      <c r="AL81" s="25">
        <f>AI81+AJ81+AK81</f>
        <v>0</v>
      </c>
      <c r="AM81" s="26">
        <f>C81</f>
        <v>0</v>
      </c>
      <c r="AN81" s="26">
        <f>D81</f>
        <v>0</v>
      </c>
      <c r="AO81" s="26">
        <f>E81</f>
        <v>0</v>
      </c>
      <c r="AP81" s="25">
        <f>SUM(AM81:AO81)</f>
        <v>0</v>
      </c>
      <c r="AQ81" s="26">
        <f>G81+S81</f>
        <v>0</v>
      </c>
      <c r="AR81" s="26">
        <f>H81+T81</f>
        <v>1</v>
      </c>
      <c r="AS81" s="26">
        <f>I81+U81</f>
        <v>0</v>
      </c>
      <c r="AT81" s="25">
        <f>SUM(AQ81:AS81)</f>
        <v>1</v>
      </c>
      <c r="AU81" s="26">
        <f>K81+O81+W81+AA81+AE81+AI81</f>
        <v>0</v>
      </c>
      <c r="AV81" s="26">
        <f>L81+P81+X81+AB81+AF81+AJ81</f>
        <v>1</v>
      </c>
      <c r="AW81" s="26">
        <f>M81+Q81+Y81+AC81+AG81+AK81</f>
        <v>0</v>
      </c>
      <c r="AX81" s="25">
        <f>SUM(AU81:AW81)</f>
        <v>1</v>
      </c>
      <c r="AY81" s="26">
        <f>AM81+AQ81+AU81</f>
        <v>0</v>
      </c>
      <c r="AZ81" s="26">
        <f>AN81+AR81+AV81</f>
        <v>2</v>
      </c>
      <c r="BA81" s="26">
        <f>AO81+AS81+AW81</f>
        <v>0</v>
      </c>
      <c r="BB81" s="25">
        <f>AY81+AZ81+BA81</f>
        <v>2</v>
      </c>
      <c r="BC81" s="26">
        <f>AM81*6+AN81*4+AO81*2+AQ81*4.5+AR81*3+AS81*1.5+AU81*3+AV81*2+AW81*1</f>
        <v>5</v>
      </c>
      <c r="BD81" t="s">
        <v>317</v>
      </c>
    </row>
    <row r="82" spans="1:56" ht="14.25" thickBot="1" thickTop="1">
      <c r="A82" s="106">
        <f>RANK(BC82,$BC$4:$BC$160)</f>
        <v>79</v>
      </c>
      <c r="B82" s="115" t="s">
        <v>242</v>
      </c>
      <c r="C82" s="116"/>
      <c r="D82" s="117"/>
      <c r="E82" s="117"/>
      <c r="F82" s="25">
        <f>C82+D82+E82</f>
        <v>0</v>
      </c>
      <c r="G82" s="24"/>
      <c r="H82" s="24"/>
      <c r="I82" s="24"/>
      <c r="J82" s="25">
        <f>G82+H82+I82</f>
        <v>0</v>
      </c>
      <c r="K82" s="24"/>
      <c r="L82" s="24"/>
      <c r="M82" s="24"/>
      <c r="N82" s="25">
        <f>K82+L82+M82</f>
        <v>0</v>
      </c>
      <c r="O82" s="24"/>
      <c r="P82" s="24"/>
      <c r="Q82" s="24"/>
      <c r="R82" s="25">
        <f>O82+P82+Q82</f>
        <v>0</v>
      </c>
      <c r="S82" s="24">
        <v>1</v>
      </c>
      <c r="T82" s="24"/>
      <c r="U82" s="24"/>
      <c r="V82" s="25">
        <f>S82+T82+U82</f>
        <v>1</v>
      </c>
      <c r="W82" s="24"/>
      <c r="X82" s="24"/>
      <c r="Y82" s="24"/>
      <c r="Z82" s="25">
        <f>W82+X82+Y82</f>
        <v>0</v>
      </c>
      <c r="AA82" s="24"/>
      <c r="AB82" s="24"/>
      <c r="AC82" s="24"/>
      <c r="AD82" s="25">
        <f>AA82+AB82+AC82</f>
        <v>0</v>
      </c>
      <c r="AE82" s="24"/>
      <c r="AF82" s="24"/>
      <c r="AG82" s="24"/>
      <c r="AH82" s="25">
        <f>AE82+AF82+AG82</f>
        <v>0</v>
      </c>
      <c r="AI82" s="24"/>
      <c r="AJ82" s="24"/>
      <c r="AK82" s="24"/>
      <c r="AL82" s="25">
        <f>AI82+AJ82+AK82</f>
        <v>0</v>
      </c>
      <c r="AM82" s="26">
        <f>C82</f>
        <v>0</v>
      </c>
      <c r="AN82" s="26">
        <f>D82</f>
        <v>0</v>
      </c>
      <c r="AO82" s="26">
        <f>E82</f>
        <v>0</v>
      </c>
      <c r="AP82" s="25">
        <f>SUM(AM82:AO82)</f>
        <v>0</v>
      </c>
      <c r="AQ82" s="26">
        <f>G82+S82</f>
        <v>1</v>
      </c>
      <c r="AR82" s="26">
        <f>H82+T82</f>
        <v>0</v>
      </c>
      <c r="AS82" s="26">
        <f>I82+U82</f>
        <v>0</v>
      </c>
      <c r="AT82" s="25">
        <f>SUM(AQ82:AS82)</f>
        <v>1</v>
      </c>
      <c r="AU82" s="26">
        <f>K82+O82+W82+AA82+AE82+AI82</f>
        <v>0</v>
      </c>
      <c r="AV82" s="26">
        <f>L82+P82+X82+AB82+AF82+AJ82</f>
        <v>0</v>
      </c>
      <c r="AW82" s="26">
        <f>M82+Q82+Y82+AC82+AG82+AK82</f>
        <v>0</v>
      </c>
      <c r="AX82" s="25">
        <f>SUM(AU82:AW82)</f>
        <v>0</v>
      </c>
      <c r="AY82" s="26">
        <f>AM82+AQ82+AU82</f>
        <v>1</v>
      </c>
      <c r="AZ82" s="26">
        <f>AN82+AR82+AV82</f>
        <v>0</v>
      </c>
      <c r="BA82" s="26">
        <f>AO82+AS82+AW82</f>
        <v>0</v>
      </c>
      <c r="BB82" s="25">
        <f>AY82+AZ82+BA82</f>
        <v>1</v>
      </c>
      <c r="BC82" s="26">
        <f>AM82*6+AN82*4+AO82*2+AQ82*4.5+AR82*3+AS82*1.5+AU82*3+AV82*2+AW82*1</f>
        <v>4.5</v>
      </c>
      <c r="BD82" t="s">
        <v>317</v>
      </c>
    </row>
    <row r="83" spans="1:56" ht="14.25" thickBot="1" thickTop="1">
      <c r="A83" s="106">
        <f>RANK(BC83,$BC$4:$BC$160)</f>
        <v>79</v>
      </c>
      <c r="B83" s="114" t="s">
        <v>113</v>
      </c>
      <c r="C83" s="116"/>
      <c r="D83" s="117"/>
      <c r="E83" s="117"/>
      <c r="F83" s="25">
        <f>C83+D83+E83</f>
        <v>0</v>
      </c>
      <c r="G83" s="24"/>
      <c r="H83" s="24"/>
      <c r="I83" s="24"/>
      <c r="J83" s="25">
        <f>G83+H83+I83</f>
        <v>0</v>
      </c>
      <c r="K83" s="24"/>
      <c r="L83" s="24"/>
      <c r="M83" s="24"/>
      <c r="N83" s="25">
        <f>K83+L83+M83</f>
        <v>0</v>
      </c>
      <c r="O83" s="24"/>
      <c r="P83" s="24"/>
      <c r="Q83" s="24"/>
      <c r="R83" s="25">
        <f>O83+P83+Q83</f>
        <v>0</v>
      </c>
      <c r="S83" s="24">
        <v>1</v>
      </c>
      <c r="T83" s="24"/>
      <c r="U83" s="24"/>
      <c r="V83" s="25">
        <f>S83+T83+U83</f>
        <v>1</v>
      </c>
      <c r="W83" s="24"/>
      <c r="X83" s="24"/>
      <c r="Y83" s="24"/>
      <c r="Z83" s="25">
        <f>W83+X83+Y83</f>
        <v>0</v>
      </c>
      <c r="AA83" s="24"/>
      <c r="AB83" s="24"/>
      <c r="AC83" s="24"/>
      <c r="AD83" s="25">
        <f>AA83+AB83+AC83</f>
        <v>0</v>
      </c>
      <c r="AE83" s="24"/>
      <c r="AF83" s="24"/>
      <c r="AG83" s="24"/>
      <c r="AH83" s="25">
        <f>AE83+AF83+AG83</f>
        <v>0</v>
      </c>
      <c r="AI83" s="24"/>
      <c r="AJ83" s="24"/>
      <c r="AK83" s="24"/>
      <c r="AL83" s="25">
        <f>AI83+AJ83+AK83</f>
        <v>0</v>
      </c>
      <c r="AM83" s="26">
        <f>C83</f>
        <v>0</v>
      </c>
      <c r="AN83" s="26">
        <f>D83</f>
        <v>0</v>
      </c>
      <c r="AO83" s="26">
        <f>E83</f>
        <v>0</v>
      </c>
      <c r="AP83" s="25">
        <f>SUM(AM83:AO83)</f>
        <v>0</v>
      </c>
      <c r="AQ83" s="26">
        <f>G83+S83</f>
        <v>1</v>
      </c>
      <c r="AR83" s="26">
        <f>H83+T83</f>
        <v>0</v>
      </c>
      <c r="AS83" s="26">
        <f>I83+U83</f>
        <v>0</v>
      </c>
      <c r="AT83" s="25">
        <f>SUM(AQ83:AS83)</f>
        <v>1</v>
      </c>
      <c r="AU83" s="26">
        <f>K83+O83+W83+AA83+AE83+AI83</f>
        <v>0</v>
      </c>
      <c r="AV83" s="26">
        <f>L83+P83+X83+AB83+AF83+AJ83</f>
        <v>0</v>
      </c>
      <c r="AW83" s="26">
        <f>M83+Q83+Y83+AC83+AG83+AK83</f>
        <v>0</v>
      </c>
      <c r="AX83" s="25">
        <f>SUM(AU83:AW83)</f>
        <v>0</v>
      </c>
      <c r="AY83" s="26">
        <f>AM83+AQ83+AU83</f>
        <v>1</v>
      </c>
      <c r="AZ83" s="26">
        <f>AN83+AR83+AV83</f>
        <v>0</v>
      </c>
      <c r="BA83" s="26">
        <f>AO83+AS83+AW83</f>
        <v>0</v>
      </c>
      <c r="BB83" s="25">
        <f>AY83+AZ83+BA83</f>
        <v>1</v>
      </c>
      <c r="BC83" s="26">
        <f>AM83*6+AN83*4+AO83*2+AQ83*4.5+AR83*3+AS83*1.5+AU83*3+AV83*2+AW83*1</f>
        <v>4.5</v>
      </c>
      <c r="BD83" t="s">
        <v>317</v>
      </c>
    </row>
    <row r="84" spans="1:56" ht="14.25" thickBot="1" thickTop="1">
      <c r="A84" s="106">
        <f>RANK(BC84,$BC$4:$BC$160)</f>
        <v>79</v>
      </c>
      <c r="B84" s="109" t="s">
        <v>204</v>
      </c>
      <c r="C84" s="116"/>
      <c r="D84" s="117"/>
      <c r="E84" s="117"/>
      <c r="F84" s="25">
        <f>C84+D84+E84</f>
        <v>0</v>
      </c>
      <c r="G84" s="24"/>
      <c r="H84" s="24"/>
      <c r="I84" s="24"/>
      <c r="J84" s="25">
        <f>G84+H84+I84</f>
        <v>0</v>
      </c>
      <c r="K84" s="24"/>
      <c r="L84" s="24"/>
      <c r="M84" s="24"/>
      <c r="N84" s="25">
        <f>K84+L84+M84</f>
        <v>0</v>
      </c>
      <c r="O84" s="24"/>
      <c r="P84" s="24"/>
      <c r="Q84" s="24"/>
      <c r="R84" s="25">
        <f>O84+P84+Q84</f>
        <v>0</v>
      </c>
      <c r="S84" s="24">
        <v>1</v>
      </c>
      <c r="T84" s="24"/>
      <c r="U84" s="24"/>
      <c r="V84" s="25">
        <f>S84+T84+U84</f>
        <v>1</v>
      </c>
      <c r="W84" s="24"/>
      <c r="X84" s="24"/>
      <c r="Y84" s="24"/>
      <c r="Z84" s="25">
        <f>W84+X84+Y84</f>
        <v>0</v>
      </c>
      <c r="AA84" s="24"/>
      <c r="AB84" s="24"/>
      <c r="AC84" s="24"/>
      <c r="AD84" s="25">
        <f>AA84+AB84+AC84</f>
        <v>0</v>
      </c>
      <c r="AE84" s="24"/>
      <c r="AF84" s="24"/>
      <c r="AG84" s="24"/>
      <c r="AH84" s="25">
        <f>AE84+AF84+AG84</f>
        <v>0</v>
      </c>
      <c r="AI84" s="24"/>
      <c r="AJ84" s="24"/>
      <c r="AK84" s="24"/>
      <c r="AL84" s="25">
        <f>AI84+AJ84+AK84</f>
        <v>0</v>
      </c>
      <c r="AM84" s="26">
        <f>C84</f>
        <v>0</v>
      </c>
      <c r="AN84" s="26">
        <f>D84</f>
        <v>0</v>
      </c>
      <c r="AO84" s="26">
        <f>E84</f>
        <v>0</v>
      </c>
      <c r="AP84" s="25">
        <f>SUM(AM84:AO84)</f>
        <v>0</v>
      </c>
      <c r="AQ84" s="26">
        <f>G84+S84</f>
        <v>1</v>
      </c>
      <c r="AR84" s="26">
        <f>H84+T84</f>
        <v>0</v>
      </c>
      <c r="AS84" s="26">
        <f>I84+U84</f>
        <v>0</v>
      </c>
      <c r="AT84" s="25">
        <f>SUM(AQ84:AS84)</f>
        <v>1</v>
      </c>
      <c r="AU84" s="26">
        <f>K84+O84+W84+AA84+AE84+AI84</f>
        <v>0</v>
      </c>
      <c r="AV84" s="26">
        <f>L84+P84+X84+AB84+AF84+AJ84</f>
        <v>0</v>
      </c>
      <c r="AW84" s="26">
        <f>M84+Q84+Y84+AC84+AG84+AK84</f>
        <v>0</v>
      </c>
      <c r="AX84" s="25">
        <f>SUM(AU84:AW84)</f>
        <v>0</v>
      </c>
      <c r="AY84" s="26">
        <f>AM84+AQ84+AU84</f>
        <v>1</v>
      </c>
      <c r="AZ84" s="26">
        <f>AN84+AR84+AV84</f>
        <v>0</v>
      </c>
      <c r="BA84" s="26">
        <f>AO84+AS84+AW84</f>
        <v>0</v>
      </c>
      <c r="BB84" s="25">
        <f>AY84+AZ84+BA84</f>
        <v>1</v>
      </c>
      <c r="BC84" s="26">
        <f>AM84*6+AN84*4+AO84*2+AQ84*4.5+AR84*3+AS84*1.5+AU84*3+AV84*2+AW84*1</f>
        <v>4.5</v>
      </c>
      <c r="BD84" t="s">
        <v>317</v>
      </c>
    </row>
    <row r="85" spans="1:56" ht="14.25" thickBot="1" thickTop="1">
      <c r="A85" s="106">
        <f>RANK(BC85,$BC$4:$BC$160)</f>
        <v>79</v>
      </c>
      <c r="B85" s="114" t="s">
        <v>241</v>
      </c>
      <c r="C85" s="116"/>
      <c r="D85" s="117"/>
      <c r="E85" s="117"/>
      <c r="F85" s="25">
        <f>C85+D85+E85</f>
        <v>0</v>
      </c>
      <c r="G85" s="24"/>
      <c r="H85" s="24"/>
      <c r="I85" s="24"/>
      <c r="J85" s="25">
        <f>G85+H85+I85</f>
        <v>0</v>
      </c>
      <c r="K85" s="24"/>
      <c r="L85" s="24"/>
      <c r="M85" s="24"/>
      <c r="N85" s="25">
        <f>K85+L85+M85</f>
        <v>0</v>
      </c>
      <c r="O85" s="24"/>
      <c r="P85" s="24"/>
      <c r="Q85" s="24"/>
      <c r="R85" s="25">
        <f>O85+P85+Q85</f>
        <v>0</v>
      </c>
      <c r="S85" s="24">
        <v>1</v>
      </c>
      <c r="T85" s="24"/>
      <c r="U85" s="24"/>
      <c r="V85" s="25">
        <f>S85+T85+U85</f>
        <v>1</v>
      </c>
      <c r="W85" s="24"/>
      <c r="X85" s="24"/>
      <c r="Y85" s="24"/>
      <c r="Z85" s="25">
        <f>W85+X85+Y85</f>
        <v>0</v>
      </c>
      <c r="AA85" s="24"/>
      <c r="AB85" s="24"/>
      <c r="AC85" s="24"/>
      <c r="AD85" s="25">
        <f>AA85+AB85+AC85</f>
        <v>0</v>
      </c>
      <c r="AE85" s="24"/>
      <c r="AF85" s="24"/>
      <c r="AG85" s="24"/>
      <c r="AH85" s="25">
        <f>AE85+AF85+AG85</f>
        <v>0</v>
      </c>
      <c r="AI85" s="24"/>
      <c r="AJ85" s="24"/>
      <c r="AK85" s="24"/>
      <c r="AL85" s="25">
        <f>AI85+AJ85+AK85</f>
        <v>0</v>
      </c>
      <c r="AM85" s="26">
        <f>C85</f>
        <v>0</v>
      </c>
      <c r="AN85" s="26">
        <f>D85</f>
        <v>0</v>
      </c>
      <c r="AO85" s="26">
        <f>E85</f>
        <v>0</v>
      </c>
      <c r="AP85" s="25">
        <f>SUM(AM85:AO85)</f>
        <v>0</v>
      </c>
      <c r="AQ85" s="26">
        <f>G85+S85</f>
        <v>1</v>
      </c>
      <c r="AR85" s="26">
        <f>H85+T85</f>
        <v>0</v>
      </c>
      <c r="AS85" s="26">
        <f>I85+U85</f>
        <v>0</v>
      </c>
      <c r="AT85" s="25">
        <f>SUM(AQ85:AS85)</f>
        <v>1</v>
      </c>
      <c r="AU85" s="26">
        <f>K85+O85+W85+AA85+AE85+AI85</f>
        <v>0</v>
      </c>
      <c r="AV85" s="26">
        <f>L85+P85+X85+AB85+AF85+AJ85</f>
        <v>0</v>
      </c>
      <c r="AW85" s="26">
        <f>M85+Q85+Y85+AC85+AG85+AK85</f>
        <v>0</v>
      </c>
      <c r="AX85" s="25">
        <f>SUM(AU85:AW85)</f>
        <v>0</v>
      </c>
      <c r="AY85" s="26">
        <f>AM85+AQ85+AU85</f>
        <v>1</v>
      </c>
      <c r="AZ85" s="26">
        <f>AN85+AR85+AV85</f>
        <v>0</v>
      </c>
      <c r="BA85" s="26">
        <f>AO85+AS85+AW85</f>
        <v>0</v>
      </c>
      <c r="BB85" s="25">
        <f>AY85+AZ85+BA85</f>
        <v>1</v>
      </c>
      <c r="BC85" s="26">
        <f>AM85*6+AN85*4+AO85*2+AQ85*4.5+AR85*3+AS85*1.5+AU85*3+AV85*2+AW85*1</f>
        <v>4.5</v>
      </c>
      <c r="BD85" t="s">
        <v>317</v>
      </c>
    </row>
    <row r="86" spans="1:56" ht="14.25" thickBot="1" thickTop="1">
      <c r="A86" s="106">
        <f>RANK(BC86,$BC$4:$BC$160)</f>
        <v>83</v>
      </c>
      <c r="B86" s="114" t="s">
        <v>306</v>
      </c>
      <c r="C86" s="116"/>
      <c r="D86" s="117">
        <v>1</v>
      </c>
      <c r="E86" s="117"/>
      <c r="F86" s="25">
        <f>C86+D86+E86</f>
        <v>1</v>
      </c>
      <c r="G86" s="24"/>
      <c r="H86" s="24"/>
      <c r="I86" s="24"/>
      <c r="J86" s="25">
        <f>G86+H86+I86</f>
        <v>0</v>
      </c>
      <c r="K86" s="24"/>
      <c r="L86" s="24"/>
      <c r="M86" s="24"/>
      <c r="N86" s="25">
        <f>K86+L86+M86</f>
        <v>0</v>
      </c>
      <c r="O86" s="24"/>
      <c r="P86" s="24"/>
      <c r="Q86" s="24"/>
      <c r="R86" s="25">
        <f>O86+P86+Q86</f>
        <v>0</v>
      </c>
      <c r="S86" s="24"/>
      <c r="T86" s="24"/>
      <c r="U86" s="24"/>
      <c r="V86" s="25">
        <f>S86+T86+U86</f>
        <v>0</v>
      </c>
      <c r="W86" s="24"/>
      <c r="X86" s="24"/>
      <c r="Y86" s="24"/>
      <c r="Z86" s="25">
        <f>W86+X86+Y86</f>
        <v>0</v>
      </c>
      <c r="AA86" s="24"/>
      <c r="AB86" s="24"/>
      <c r="AC86" s="24"/>
      <c r="AD86" s="25">
        <f>AA86+AB86+AC86</f>
        <v>0</v>
      </c>
      <c r="AE86" s="24"/>
      <c r="AF86" s="24"/>
      <c r="AG86" s="24"/>
      <c r="AH86" s="25">
        <f>AE86+AF86+AG86</f>
        <v>0</v>
      </c>
      <c r="AI86" s="24"/>
      <c r="AJ86" s="24"/>
      <c r="AK86" s="24"/>
      <c r="AL86" s="25">
        <f>AI86+AJ86+AK86</f>
        <v>0</v>
      </c>
      <c r="AM86" s="26">
        <f>C86</f>
        <v>0</v>
      </c>
      <c r="AN86" s="26">
        <f>D86</f>
        <v>1</v>
      </c>
      <c r="AO86" s="26">
        <f>E86</f>
        <v>0</v>
      </c>
      <c r="AP86" s="25">
        <f>SUM(AM86:AO86)</f>
        <v>1</v>
      </c>
      <c r="AQ86" s="26">
        <f>G86+S86</f>
        <v>0</v>
      </c>
      <c r="AR86" s="26">
        <f>H86+T86</f>
        <v>0</v>
      </c>
      <c r="AS86" s="26">
        <f>I86+U86</f>
        <v>0</v>
      </c>
      <c r="AT86" s="25">
        <f>SUM(AQ86:AS86)</f>
        <v>0</v>
      </c>
      <c r="AU86" s="26">
        <f>K86+O86+W86+AA86+AE86+AI86</f>
        <v>0</v>
      </c>
      <c r="AV86" s="26">
        <f>L86+P86+X86+AB86+AF86+AJ86</f>
        <v>0</v>
      </c>
      <c r="AW86" s="26">
        <f>M86+Q86+Y86+AC86+AG86+AK86</f>
        <v>0</v>
      </c>
      <c r="AX86" s="25">
        <f>SUM(AU86:AW86)</f>
        <v>0</v>
      </c>
      <c r="AY86" s="26">
        <f>AM86+AQ86+AU86</f>
        <v>0</v>
      </c>
      <c r="AZ86" s="26">
        <f>AN86+AR86+AV86</f>
        <v>1</v>
      </c>
      <c r="BA86" s="26">
        <f>AO86+AS86+AW86</f>
        <v>0</v>
      </c>
      <c r="BB86" s="25">
        <f>AY86+AZ86+BA86</f>
        <v>1</v>
      </c>
      <c r="BC86" s="26">
        <f>AM86*6+AN86*4+AO86*2+AQ86*4.5+AR86*3+AS86*1.5+AU86*3+AV86*2+AW86*1</f>
        <v>4</v>
      </c>
      <c r="BD86" t="s">
        <v>317</v>
      </c>
    </row>
    <row r="87" spans="1:56" ht="14.25" thickBot="1" thickTop="1">
      <c r="A87" s="106">
        <f>RANK(BC87,$BC$4:$BC$160)</f>
        <v>83</v>
      </c>
      <c r="B87" s="114" t="s">
        <v>228</v>
      </c>
      <c r="C87" s="116"/>
      <c r="D87" s="117"/>
      <c r="E87" s="117"/>
      <c r="F87" s="25">
        <f>C87+D87+E87</f>
        <v>0</v>
      </c>
      <c r="G87" s="24"/>
      <c r="H87" s="24"/>
      <c r="I87" s="24"/>
      <c r="J87" s="25">
        <f>G87+H87+I87</f>
        <v>0</v>
      </c>
      <c r="K87" s="24"/>
      <c r="L87" s="24"/>
      <c r="M87" s="24"/>
      <c r="N87" s="25">
        <f>K87+L87+M87</f>
        <v>0</v>
      </c>
      <c r="O87" s="24"/>
      <c r="P87" s="24"/>
      <c r="Q87" s="24"/>
      <c r="R87" s="25">
        <f>O87+P87+Q87</f>
        <v>0</v>
      </c>
      <c r="S87" s="24"/>
      <c r="T87" s="24"/>
      <c r="U87" s="24"/>
      <c r="V87" s="25">
        <f>S87+T87+U87</f>
        <v>0</v>
      </c>
      <c r="W87" s="24"/>
      <c r="X87" s="24"/>
      <c r="Y87" s="24"/>
      <c r="Z87" s="25">
        <f>W87+X87+Y87</f>
        <v>0</v>
      </c>
      <c r="AA87" s="24"/>
      <c r="AB87" s="24"/>
      <c r="AC87" s="24"/>
      <c r="AD87" s="25">
        <f>AA87+AB87+AC87</f>
        <v>0</v>
      </c>
      <c r="AE87" s="24"/>
      <c r="AF87" s="24">
        <v>1</v>
      </c>
      <c r="AG87" s="24"/>
      <c r="AH87" s="25">
        <f>AE87+AF87+AG87</f>
        <v>1</v>
      </c>
      <c r="AI87" s="24"/>
      <c r="AJ87" s="24">
        <v>1</v>
      </c>
      <c r="AK87" s="24"/>
      <c r="AL87" s="25">
        <f>AI87+AJ87+AK87</f>
        <v>1</v>
      </c>
      <c r="AM87" s="26">
        <f>C87</f>
        <v>0</v>
      </c>
      <c r="AN87" s="26">
        <f>D87</f>
        <v>0</v>
      </c>
      <c r="AO87" s="26">
        <f>E87</f>
        <v>0</v>
      </c>
      <c r="AP87" s="25">
        <f>SUM(AM87:AO87)</f>
        <v>0</v>
      </c>
      <c r="AQ87" s="26">
        <f>G87+S87</f>
        <v>0</v>
      </c>
      <c r="AR87" s="26">
        <f>H87+T87</f>
        <v>0</v>
      </c>
      <c r="AS87" s="26">
        <f>I87+U87</f>
        <v>0</v>
      </c>
      <c r="AT87" s="25">
        <f>SUM(AQ87:AS87)</f>
        <v>0</v>
      </c>
      <c r="AU87" s="26">
        <f>K87+O87+W87+AA87+AE87+AI87</f>
        <v>0</v>
      </c>
      <c r="AV87" s="26">
        <f>L87+P87+X87+AB87+AF87+AJ87</f>
        <v>2</v>
      </c>
      <c r="AW87" s="26">
        <f>M87+Q87+Y87+AC87+AG87+AK87</f>
        <v>0</v>
      </c>
      <c r="AX87" s="25">
        <f>SUM(AU87:AW87)</f>
        <v>2</v>
      </c>
      <c r="AY87" s="26">
        <f>AM87+AQ87+AU87</f>
        <v>0</v>
      </c>
      <c r="AZ87" s="26">
        <f>AN87+AR87+AV87</f>
        <v>2</v>
      </c>
      <c r="BA87" s="26">
        <f>AO87+AS87+AW87</f>
        <v>0</v>
      </c>
      <c r="BB87" s="25">
        <f>AY87+AZ87+BA87</f>
        <v>2</v>
      </c>
      <c r="BC87" s="26">
        <f>AM87*6+AN87*4+AO87*2+AQ87*4.5+AR87*3+AS87*1.5+AU87*3+AV87*2+AW87*1</f>
        <v>4</v>
      </c>
      <c r="BD87" t="s">
        <v>317</v>
      </c>
    </row>
    <row r="88" spans="1:56" ht="14.25" thickBot="1" thickTop="1">
      <c r="A88" s="106">
        <f>RANK(BC88,$BC$4:$BC$160)</f>
        <v>83</v>
      </c>
      <c r="B88" s="114" t="s">
        <v>260</v>
      </c>
      <c r="C88" s="116"/>
      <c r="D88" s="117"/>
      <c r="E88" s="117"/>
      <c r="F88" s="25">
        <f>C88+D88+E88</f>
        <v>0</v>
      </c>
      <c r="G88" s="24"/>
      <c r="H88" s="24"/>
      <c r="I88" s="24"/>
      <c r="J88" s="25">
        <f>G88+H88+I88</f>
        <v>0</v>
      </c>
      <c r="K88" s="24"/>
      <c r="L88" s="24"/>
      <c r="M88" s="24"/>
      <c r="N88" s="25">
        <f>K88+L88+M88</f>
        <v>0</v>
      </c>
      <c r="O88" s="24"/>
      <c r="P88" s="24">
        <v>2</v>
      </c>
      <c r="Q88" s="24"/>
      <c r="R88" s="25">
        <f>O88+P88+Q88</f>
        <v>2</v>
      </c>
      <c r="S88" s="24"/>
      <c r="T88" s="24"/>
      <c r="U88" s="24"/>
      <c r="V88" s="25">
        <f>S88+T88+U88</f>
        <v>0</v>
      </c>
      <c r="W88" s="24"/>
      <c r="X88" s="24"/>
      <c r="Y88" s="24"/>
      <c r="Z88" s="25">
        <f>W88+X88+Y88</f>
        <v>0</v>
      </c>
      <c r="AA88" s="24"/>
      <c r="AB88" s="24"/>
      <c r="AC88" s="24"/>
      <c r="AD88" s="25">
        <f>AA88+AB88+AC88</f>
        <v>0</v>
      </c>
      <c r="AE88" s="24"/>
      <c r="AF88" s="24"/>
      <c r="AG88" s="24"/>
      <c r="AH88" s="25">
        <f>AE88+AF88+AG88</f>
        <v>0</v>
      </c>
      <c r="AI88" s="24"/>
      <c r="AJ88" s="24"/>
      <c r="AK88" s="24"/>
      <c r="AL88" s="25">
        <f>AI88+AJ88+AK88</f>
        <v>0</v>
      </c>
      <c r="AM88" s="26">
        <f>C88</f>
        <v>0</v>
      </c>
      <c r="AN88" s="26">
        <f>D88</f>
        <v>0</v>
      </c>
      <c r="AO88" s="26">
        <f>E88</f>
        <v>0</v>
      </c>
      <c r="AP88" s="25">
        <f>SUM(AM88:AO88)</f>
        <v>0</v>
      </c>
      <c r="AQ88" s="26">
        <f>G88+S88</f>
        <v>0</v>
      </c>
      <c r="AR88" s="26">
        <f>H88+T88</f>
        <v>0</v>
      </c>
      <c r="AS88" s="26">
        <f>I88+U88</f>
        <v>0</v>
      </c>
      <c r="AT88" s="25">
        <f>SUM(AQ88:AS88)</f>
        <v>0</v>
      </c>
      <c r="AU88" s="26">
        <f>K88+O88+W88+AA88+AE88+AI88</f>
        <v>0</v>
      </c>
      <c r="AV88" s="26">
        <f>L88+P88+X88+AB88+AF88+AJ88</f>
        <v>2</v>
      </c>
      <c r="AW88" s="26">
        <f>M88+Q88+Y88+AC88+AG88+AK88</f>
        <v>0</v>
      </c>
      <c r="AX88" s="25">
        <f>SUM(AU88:AW88)</f>
        <v>2</v>
      </c>
      <c r="AY88" s="26">
        <f>AM88+AQ88+AU88</f>
        <v>0</v>
      </c>
      <c r="AZ88" s="26">
        <f>AN88+AR88+AV88</f>
        <v>2</v>
      </c>
      <c r="BA88" s="26">
        <f>AO88+AS88+AW88</f>
        <v>0</v>
      </c>
      <c r="BB88" s="25">
        <f>AY88+AZ88+BA88</f>
        <v>2</v>
      </c>
      <c r="BC88" s="26">
        <f>AM88*6+AN88*4+AO88*2+AQ88*4.5+AR88*3+AS88*1.5+AU88*3+AV88*2+AW88*1</f>
        <v>4</v>
      </c>
      <c r="BD88" t="s">
        <v>317</v>
      </c>
    </row>
    <row r="89" spans="1:56" ht="14.25" thickBot="1" thickTop="1">
      <c r="A89" s="106">
        <f>RANK(BC89,$BC$4:$BC$160)</f>
        <v>83</v>
      </c>
      <c r="B89" s="114" t="s">
        <v>304</v>
      </c>
      <c r="C89" s="116"/>
      <c r="D89" s="117">
        <v>1</v>
      </c>
      <c r="E89" s="117"/>
      <c r="F89" s="25">
        <f>C89+D89+E89</f>
        <v>1</v>
      </c>
      <c r="G89" s="24"/>
      <c r="H89" s="24"/>
      <c r="I89" s="24"/>
      <c r="J89" s="25">
        <f>G89+H89+I89</f>
        <v>0</v>
      </c>
      <c r="K89" s="24"/>
      <c r="L89" s="24"/>
      <c r="M89" s="24"/>
      <c r="N89" s="25">
        <f>K89+L89+M89</f>
        <v>0</v>
      </c>
      <c r="O89" s="24"/>
      <c r="P89" s="24"/>
      <c r="Q89" s="24"/>
      <c r="R89" s="25">
        <f>O89+P89+Q89</f>
        <v>0</v>
      </c>
      <c r="S89" s="24"/>
      <c r="T89" s="24"/>
      <c r="U89" s="24"/>
      <c r="V89" s="25">
        <f>S89+T89+U89</f>
        <v>0</v>
      </c>
      <c r="W89" s="24"/>
      <c r="X89" s="24"/>
      <c r="Y89" s="24"/>
      <c r="Z89" s="25">
        <f>W89+X89+Y89</f>
        <v>0</v>
      </c>
      <c r="AA89" s="24"/>
      <c r="AB89" s="24"/>
      <c r="AC89" s="24"/>
      <c r="AD89" s="25">
        <f>AA89+AB89+AC89</f>
        <v>0</v>
      </c>
      <c r="AE89" s="24"/>
      <c r="AF89" s="24"/>
      <c r="AG89" s="24"/>
      <c r="AH89" s="25">
        <f>AE89+AF89+AG89</f>
        <v>0</v>
      </c>
      <c r="AI89" s="24"/>
      <c r="AJ89" s="24"/>
      <c r="AK89" s="24"/>
      <c r="AL89" s="25">
        <f>AI89+AJ89+AK89</f>
        <v>0</v>
      </c>
      <c r="AM89" s="26">
        <f>C89</f>
        <v>0</v>
      </c>
      <c r="AN89" s="26">
        <f>D89</f>
        <v>1</v>
      </c>
      <c r="AO89" s="26">
        <f>E89</f>
        <v>0</v>
      </c>
      <c r="AP89" s="25">
        <f>SUM(AM89:AO89)</f>
        <v>1</v>
      </c>
      <c r="AQ89" s="26">
        <f>G89+S89</f>
        <v>0</v>
      </c>
      <c r="AR89" s="26">
        <f>H89+T89</f>
        <v>0</v>
      </c>
      <c r="AS89" s="26">
        <f>I89+U89</f>
        <v>0</v>
      </c>
      <c r="AT89" s="25">
        <f>SUM(AQ89:AS89)</f>
        <v>0</v>
      </c>
      <c r="AU89" s="26">
        <f>K89+O89+W89+AA89+AE89+AI89</f>
        <v>0</v>
      </c>
      <c r="AV89" s="26">
        <f>L89+P89+X89+AB89+AF89+AJ89</f>
        <v>0</v>
      </c>
      <c r="AW89" s="26">
        <f>M89+Q89+Y89+AC89+AG89+AK89</f>
        <v>0</v>
      </c>
      <c r="AX89" s="25">
        <f>SUM(AU89:AW89)</f>
        <v>0</v>
      </c>
      <c r="AY89" s="26">
        <f>AM89+AQ89+AU89</f>
        <v>0</v>
      </c>
      <c r="AZ89" s="26">
        <f>AN89+AR89+AV89</f>
        <v>1</v>
      </c>
      <c r="BA89" s="26">
        <f>AO89+AS89+AW89</f>
        <v>0</v>
      </c>
      <c r="BB89" s="25">
        <f>AY89+AZ89+BA89</f>
        <v>1</v>
      </c>
      <c r="BC89" s="26">
        <f>AM89*6+AN89*4+AO89*2+AQ89*4.5+AR89*3+AS89*1.5+AU89*3+AV89*2+AW89*1</f>
        <v>4</v>
      </c>
      <c r="BD89" t="s">
        <v>317</v>
      </c>
    </row>
    <row r="90" spans="1:56" ht="14.25" thickBot="1" thickTop="1">
      <c r="A90" s="106">
        <f>RANK(BC90,$BC$4:$BC$160)</f>
        <v>83</v>
      </c>
      <c r="B90" s="115" t="s">
        <v>266</v>
      </c>
      <c r="C90" s="116"/>
      <c r="D90" s="117"/>
      <c r="E90" s="117"/>
      <c r="F90" s="25">
        <f>C90+D90+E90</f>
        <v>0</v>
      </c>
      <c r="G90" s="24"/>
      <c r="H90" s="24"/>
      <c r="I90" s="24"/>
      <c r="J90" s="25">
        <f>G90+H90+I90</f>
        <v>0</v>
      </c>
      <c r="K90" s="24"/>
      <c r="L90" s="24"/>
      <c r="M90" s="24"/>
      <c r="N90" s="25">
        <f>K90+L90+M90</f>
        <v>0</v>
      </c>
      <c r="O90" s="24"/>
      <c r="P90" s="24"/>
      <c r="Q90" s="24"/>
      <c r="R90" s="25">
        <f>O90+P90+Q90</f>
        <v>0</v>
      </c>
      <c r="S90" s="24"/>
      <c r="T90" s="24"/>
      <c r="U90" s="24"/>
      <c r="V90" s="25">
        <f>S90+T90+U90</f>
        <v>0</v>
      </c>
      <c r="W90" s="24"/>
      <c r="X90" s="24"/>
      <c r="Y90" s="24"/>
      <c r="Z90" s="25">
        <f>W90+X90+Y90</f>
        <v>0</v>
      </c>
      <c r="AA90" s="24"/>
      <c r="AB90" s="24"/>
      <c r="AC90" s="24"/>
      <c r="AD90" s="25">
        <f>AA90+AB90+AC90</f>
        <v>0</v>
      </c>
      <c r="AE90" s="24"/>
      <c r="AF90" s="24">
        <v>1</v>
      </c>
      <c r="AG90" s="24"/>
      <c r="AH90" s="25">
        <f>AE90+AF90+AG90</f>
        <v>1</v>
      </c>
      <c r="AI90" s="24"/>
      <c r="AJ90" s="24">
        <v>1</v>
      </c>
      <c r="AK90" s="24"/>
      <c r="AL90" s="25">
        <f>AI90+AJ90+AK90</f>
        <v>1</v>
      </c>
      <c r="AM90" s="26">
        <f>C90</f>
        <v>0</v>
      </c>
      <c r="AN90" s="26">
        <f>D90</f>
        <v>0</v>
      </c>
      <c r="AO90" s="26">
        <f>E90</f>
        <v>0</v>
      </c>
      <c r="AP90" s="25">
        <f>SUM(AM90:AO90)</f>
        <v>0</v>
      </c>
      <c r="AQ90" s="26">
        <f>G90+S90</f>
        <v>0</v>
      </c>
      <c r="AR90" s="26">
        <f>H90+T90</f>
        <v>0</v>
      </c>
      <c r="AS90" s="26">
        <f>I90+U90</f>
        <v>0</v>
      </c>
      <c r="AT90" s="25">
        <f>SUM(AQ90:AS90)</f>
        <v>0</v>
      </c>
      <c r="AU90" s="26">
        <f>K90+O90+W90+AA90+AE90+AI90</f>
        <v>0</v>
      </c>
      <c r="AV90" s="26">
        <f>L90+P90+X90+AB90+AF90+AJ90</f>
        <v>2</v>
      </c>
      <c r="AW90" s="26">
        <f>M90+Q90+Y90+AC90+AG90+AK90</f>
        <v>0</v>
      </c>
      <c r="AX90" s="25">
        <f>SUM(AU90:AW90)</f>
        <v>2</v>
      </c>
      <c r="AY90" s="26">
        <f>AM90+AQ90+AU90</f>
        <v>0</v>
      </c>
      <c r="AZ90" s="26">
        <f>AN90+AR90+AV90</f>
        <v>2</v>
      </c>
      <c r="BA90" s="26">
        <f>AO90+AS90+AW90</f>
        <v>0</v>
      </c>
      <c r="BB90" s="25">
        <f>AY90+AZ90+BA90</f>
        <v>2</v>
      </c>
      <c r="BC90" s="26">
        <f>AM90*6+AN90*4+AO90*2+AQ90*4.5+AR90*3+AS90*1.5+AU90*3+AV90*2+AW90*1</f>
        <v>4</v>
      </c>
      <c r="BD90" t="s">
        <v>317</v>
      </c>
    </row>
    <row r="91" spans="1:56" ht="14.25" thickBot="1" thickTop="1">
      <c r="A91" s="106">
        <f>RANK(BC91,$BC$4:$BC$160)</f>
        <v>83</v>
      </c>
      <c r="B91" s="114" t="s">
        <v>298</v>
      </c>
      <c r="C91" s="116"/>
      <c r="D91" s="117">
        <v>1</v>
      </c>
      <c r="E91" s="117"/>
      <c r="F91" s="25">
        <f>C91+D91+E91</f>
        <v>1</v>
      </c>
      <c r="G91" s="24"/>
      <c r="H91" s="24"/>
      <c r="I91" s="24"/>
      <c r="J91" s="25">
        <f>G91+H91+I91</f>
        <v>0</v>
      </c>
      <c r="K91" s="24"/>
      <c r="L91" s="24"/>
      <c r="M91" s="24"/>
      <c r="N91" s="25">
        <f>K91+L91+M91</f>
        <v>0</v>
      </c>
      <c r="O91" s="24"/>
      <c r="P91" s="24"/>
      <c r="Q91" s="24"/>
      <c r="R91" s="25">
        <f>O91+P91+Q91</f>
        <v>0</v>
      </c>
      <c r="S91" s="24"/>
      <c r="T91" s="24"/>
      <c r="U91" s="24"/>
      <c r="V91" s="25">
        <f>S91+T91+U91</f>
        <v>0</v>
      </c>
      <c r="W91" s="24"/>
      <c r="X91" s="24"/>
      <c r="Y91" s="24"/>
      <c r="Z91" s="25">
        <f>W91+X91+Y91</f>
        <v>0</v>
      </c>
      <c r="AA91" s="24"/>
      <c r="AB91" s="24"/>
      <c r="AC91" s="24"/>
      <c r="AD91" s="25">
        <f>AA91+AB91+AC91</f>
        <v>0</v>
      </c>
      <c r="AE91" s="24"/>
      <c r="AF91" s="24"/>
      <c r="AG91" s="24"/>
      <c r="AH91" s="25">
        <f>AE91+AF91+AG91</f>
        <v>0</v>
      </c>
      <c r="AI91" s="24"/>
      <c r="AJ91" s="24"/>
      <c r="AK91" s="24"/>
      <c r="AL91" s="25">
        <f>AI91+AJ91+AK91</f>
        <v>0</v>
      </c>
      <c r="AM91" s="26">
        <f>C91</f>
        <v>0</v>
      </c>
      <c r="AN91" s="26">
        <f>D91</f>
        <v>1</v>
      </c>
      <c r="AO91" s="26">
        <f>E91</f>
        <v>0</v>
      </c>
      <c r="AP91" s="25">
        <f>SUM(AM91:AO91)</f>
        <v>1</v>
      </c>
      <c r="AQ91" s="26">
        <f>G91+S91</f>
        <v>0</v>
      </c>
      <c r="AR91" s="26">
        <f>H91+T91</f>
        <v>0</v>
      </c>
      <c r="AS91" s="26">
        <f>I91+U91</f>
        <v>0</v>
      </c>
      <c r="AT91" s="25">
        <f>SUM(AQ91:AS91)</f>
        <v>0</v>
      </c>
      <c r="AU91" s="26">
        <f>K91+O91+W91+AA91+AE91+AI91</f>
        <v>0</v>
      </c>
      <c r="AV91" s="26">
        <f>L91+P91+X91+AB91+AF91+AJ91</f>
        <v>0</v>
      </c>
      <c r="AW91" s="26">
        <f>M91+Q91+Y91+AC91+AG91+AK91</f>
        <v>0</v>
      </c>
      <c r="AX91" s="25">
        <f>SUM(AU91:AW91)</f>
        <v>0</v>
      </c>
      <c r="AY91" s="26">
        <f>AM91+AQ91+AU91</f>
        <v>0</v>
      </c>
      <c r="AZ91" s="26">
        <f>AN91+AR91+AV91</f>
        <v>1</v>
      </c>
      <c r="BA91" s="26">
        <f>AO91+AS91+AW91</f>
        <v>0</v>
      </c>
      <c r="BB91" s="25">
        <f>AY91+AZ91+BA91</f>
        <v>1</v>
      </c>
      <c r="BC91" s="26">
        <f>AM91*6+AN91*4+AO91*2+AQ91*4.5+AR91*3+AS91*1.5+AU91*3+AV91*2+AW91*1</f>
        <v>4</v>
      </c>
      <c r="BD91" t="s">
        <v>317</v>
      </c>
    </row>
    <row r="92" spans="1:56" ht="14.25" thickBot="1" thickTop="1">
      <c r="A92" s="106">
        <f>RANK(BC92,$BC$4:$BC$160)</f>
        <v>83</v>
      </c>
      <c r="B92" s="114" t="s">
        <v>295</v>
      </c>
      <c r="C92" s="116"/>
      <c r="D92" s="117">
        <v>1</v>
      </c>
      <c r="E92" s="117"/>
      <c r="F92" s="25">
        <f>C92+D92+E92</f>
        <v>1</v>
      </c>
      <c r="G92" s="24"/>
      <c r="H92" s="24"/>
      <c r="I92" s="24"/>
      <c r="J92" s="25">
        <f>G92+H92+I92</f>
        <v>0</v>
      </c>
      <c r="K92" s="24"/>
      <c r="L92" s="24"/>
      <c r="M92" s="24"/>
      <c r="N92" s="25">
        <f>K92+L92+M92</f>
        <v>0</v>
      </c>
      <c r="O92" s="24"/>
      <c r="P92" s="24"/>
      <c r="Q92" s="24"/>
      <c r="R92" s="25">
        <f>O92+P92+Q92</f>
        <v>0</v>
      </c>
      <c r="S92" s="24"/>
      <c r="T92" s="24"/>
      <c r="U92" s="24"/>
      <c r="V92" s="25">
        <f>S92+T92+U92</f>
        <v>0</v>
      </c>
      <c r="W92" s="24"/>
      <c r="X92" s="24"/>
      <c r="Y92" s="24"/>
      <c r="Z92" s="25">
        <f>W92+X92+Y92</f>
        <v>0</v>
      </c>
      <c r="AA92" s="24"/>
      <c r="AB92" s="24"/>
      <c r="AC92" s="24"/>
      <c r="AD92" s="25">
        <f>AA92+AB92+AC92</f>
        <v>0</v>
      </c>
      <c r="AE92" s="24"/>
      <c r="AF92" s="24"/>
      <c r="AG92" s="24"/>
      <c r="AH92" s="25">
        <f>AE92+AF92+AG92</f>
        <v>0</v>
      </c>
      <c r="AI92" s="24"/>
      <c r="AJ92" s="24"/>
      <c r="AK92" s="24"/>
      <c r="AL92" s="25">
        <f>AI92+AJ92+AK92</f>
        <v>0</v>
      </c>
      <c r="AM92" s="26">
        <f>C92</f>
        <v>0</v>
      </c>
      <c r="AN92" s="26">
        <f>D92</f>
        <v>1</v>
      </c>
      <c r="AO92" s="26">
        <f>E92</f>
        <v>0</v>
      </c>
      <c r="AP92" s="25">
        <f>SUM(AM92:AO92)</f>
        <v>1</v>
      </c>
      <c r="AQ92" s="26">
        <f>G92+S92</f>
        <v>0</v>
      </c>
      <c r="AR92" s="26">
        <f>H92+T92</f>
        <v>0</v>
      </c>
      <c r="AS92" s="26">
        <f>I92+U92</f>
        <v>0</v>
      </c>
      <c r="AT92" s="25">
        <f>SUM(AQ92:AS92)</f>
        <v>0</v>
      </c>
      <c r="AU92" s="26">
        <f>K92+O92+W92+AA92+AE92+AI92</f>
        <v>0</v>
      </c>
      <c r="AV92" s="26">
        <f>L92+P92+X92+AB92+AF92+AJ92</f>
        <v>0</v>
      </c>
      <c r="AW92" s="26">
        <f>M92+Q92+Y92+AC92+AG92+AK92</f>
        <v>0</v>
      </c>
      <c r="AX92" s="25">
        <f>SUM(AU92:AW92)</f>
        <v>0</v>
      </c>
      <c r="AY92" s="26">
        <f>AM92+AQ92+AU92</f>
        <v>0</v>
      </c>
      <c r="AZ92" s="26">
        <f>AN92+AR92+AV92</f>
        <v>1</v>
      </c>
      <c r="BA92" s="26">
        <f>AO92+AS92+AW92</f>
        <v>0</v>
      </c>
      <c r="BB92" s="25">
        <f>AY92+AZ92+BA92</f>
        <v>1</v>
      </c>
      <c r="BC92" s="26">
        <f>AM92*6+AN92*4+AO92*2+AQ92*4.5+AR92*3+AS92*1.5+AU92*3+AV92*2+AW92*1</f>
        <v>4</v>
      </c>
      <c r="BD92" t="s">
        <v>317</v>
      </c>
    </row>
    <row r="93" spans="1:56" ht="14.25" thickBot="1" thickTop="1">
      <c r="A93" s="106">
        <f>RANK(BC93,$BC$4:$BC$160)</f>
        <v>83</v>
      </c>
      <c r="B93" s="115" t="s">
        <v>303</v>
      </c>
      <c r="C93" s="116"/>
      <c r="D93" s="117">
        <v>1</v>
      </c>
      <c r="E93" s="117"/>
      <c r="F93" s="25">
        <f>C93+D93+E93</f>
        <v>1</v>
      </c>
      <c r="G93" s="24"/>
      <c r="H93" s="24"/>
      <c r="I93" s="24"/>
      <c r="J93" s="25">
        <f>G93+H93+I93</f>
        <v>0</v>
      </c>
      <c r="K93" s="24"/>
      <c r="L93" s="24"/>
      <c r="M93" s="24"/>
      <c r="N93" s="25">
        <f>K93+L93+M93</f>
        <v>0</v>
      </c>
      <c r="O93" s="24"/>
      <c r="P93" s="24"/>
      <c r="Q93" s="24"/>
      <c r="R93" s="25">
        <f>O93+P93+Q93</f>
        <v>0</v>
      </c>
      <c r="S93" s="24"/>
      <c r="T93" s="24"/>
      <c r="U93" s="24"/>
      <c r="V93" s="25">
        <f>S93+T93+U93</f>
        <v>0</v>
      </c>
      <c r="W93" s="24"/>
      <c r="X93" s="24"/>
      <c r="Y93" s="24"/>
      <c r="Z93" s="25">
        <f>W93+X93+Y93</f>
        <v>0</v>
      </c>
      <c r="AA93" s="24"/>
      <c r="AB93" s="24"/>
      <c r="AC93" s="24"/>
      <c r="AD93" s="25">
        <f>AA93+AB93+AC93</f>
        <v>0</v>
      </c>
      <c r="AE93" s="24"/>
      <c r="AF93" s="24"/>
      <c r="AG93" s="24"/>
      <c r="AH93" s="25">
        <f>AE93+AF93+AG93</f>
        <v>0</v>
      </c>
      <c r="AI93" s="24"/>
      <c r="AJ93" s="24"/>
      <c r="AK93" s="24"/>
      <c r="AL93" s="25">
        <f>AI93+AJ93+AK93</f>
        <v>0</v>
      </c>
      <c r="AM93" s="26">
        <f>C93</f>
        <v>0</v>
      </c>
      <c r="AN93" s="26">
        <f>D93</f>
        <v>1</v>
      </c>
      <c r="AO93" s="26">
        <f>E93</f>
        <v>0</v>
      </c>
      <c r="AP93" s="25">
        <f>SUM(AM93:AO93)</f>
        <v>1</v>
      </c>
      <c r="AQ93" s="26">
        <f>G93+S93</f>
        <v>0</v>
      </c>
      <c r="AR93" s="26">
        <f>H93+T93</f>
        <v>0</v>
      </c>
      <c r="AS93" s="26">
        <f>I93+U93</f>
        <v>0</v>
      </c>
      <c r="AT93" s="25">
        <f>SUM(AQ93:AS93)</f>
        <v>0</v>
      </c>
      <c r="AU93" s="26">
        <f>K93+O93+W93+AA93+AE93+AI93</f>
        <v>0</v>
      </c>
      <c r="AV93" s="26">
        <f>L93+P93+X93+AB93+AF93+AJ93</f>
        <v>0</v>
      </c>
      <c r="AW93" s="26">
        <f>M93+Q93+Y93+AC93+AG93+AK93</f>
        <v>0</v>
      </c>
      <c r="AX93" s="25">
        <f>SUM(AU93:AW93)</f>
        <v>0</v>
      </c>
      <c r="AY93" s="26">
        <f>AM93+AQ93+AU93</f>
        <v>0</v>
      </c>
      <c r="AZ93" s="26">
        <f>AN93+AR93+AV93</f>
        <v>1</v>
      </c>
      <c r="BA93" s="26">
        <f>AO93+AS93+AW93</f>
        <v>0</v>
      </c>
      <c r="BB93" s="25">
        <f>AY93+AZ93+BA93</f>
        <v>1</v>
      </c>
      <c r="BC93" s="26">
        <f>AM93*6+AN93*4+AO93*2+AQ93*4.5+AR93*3+AS93*1.5+AU93*3+AV93*2+AW93*1</f>
        <v>4</v>
      </c>
      <c r="BD93" t="s">
        <v>317</v>
      </c>
    </row>
    <row r="94" spans="1:56" ht="14.25" thickBot="1" thickTop="1">
      <c r="A94" s="106">
        <f>RANK(BC94,$BC$4:$BC$160)</f>
        <v>83</v>
      </c>
      <c r="B94" s="114" t="s">
        <v>302</v>
      </c>
      <c r="C94" s="116"/>
      <c r="D94" s="117">
        <v>1</v>
      </c>
      <c r="E94" s="117"/>
      <c r="F94" s="25">
        <f>C94+D94+E94</f>
        <v>1</v>
      </c>
      <c r="G94" s="24"/>
      <c r="H94" s="24"/>
      <c r="I94" s="24"/>
      <c r="J94" s="25">
        <f>G94+H94+I94</f>
        <v>0</v>
      </c>
      <c r="K94" s="24"/>
      <c r="L94" s="24"/>
      <c r="M94" s="24"/>
      <c r="N94" s="25">
        <f>K94+L94+M94</f>
        <v>0</v>
      </c>
      <c r="O94" s="24"/>
      <c r="P94" s="24"/>
      <c r="Q94" s="24"/>
      <c r="R94" s="25">
        <f>O94+P94+Q94</f>
        <v>0</v>
      </c>
      <c r="S94" s="24"/>
      <c r="T94" s="24"/>
      <c r="U94" s="24"/>
      <c r="V94" s="25">
        <f>S94+T94+U94</f>
        <v>0</v>
      </c>
      <c r="W94" s="24"/>
      <c r="X94" s="24"/>
      <c r="Y94" s="24"/>
      <c r="Z94" s="25">
        <f>W94+X94+Y94</f>
        <v>0</v>
      </c>
      <c r="AA94" s="24"/>
      <c r="AB94" s="24"/>
      <c r="AC94" s="24"/>
      <c r="AD94" s="25">
        <f>AA94+AB94+AC94</f>
        <v>0</v>
      </c>
      <c r="AE94" s="24"/>
      <c r="AF94" s="24"/>
      <c r="AG94" s="24"/>
      <c r="AH94" s="25">
        <f>AE94+AF94+AG94</f>
        <v>0</v>
      </c>
      <c r="AI94" s="24"/>
      <c r="AJ94" s="24"/>
      <c r="AK94" s="24"/>
      <c r="AL94" s="25">
        <f>AI94+AJ94+AK94</f>
        <v>0</v>
      </c>
      <c r="AM94" s="26">
        <f>C94</f>
        <v>0</v>
      </c>
      <c r="AN94" s="26">
        <f>D94</f>
        <v>1</v>
      </c>
      <c r="AO94" s="26">
        <f>E94</f>
        <v>0</v>
      </c>
      <c r="AP94" s="25">
        <f>SUM(AM94:AO94)</f>
        <v>1</v>
      </c>
      <c r="AQ94" s="26">
        <f>G94+S94</f>
        <v>0</v>
      </c>
      <c r="AR94" s="26">
        <f>H94+T94</f>
        <v>0</v>
      </c>
      <c r="AS94" s="26">
        <f>I94+U94</f>
        <v>0</v>
      </c>
      <c r="AT94" s="25">
        <f>SUM(AQ94:AS94)</f>
        <v>0</v>
      </c>
      <c r="AU94" s="26">
        <f>K94+O94+W94+AA94+AE94+AI94</f>
        <v>0</v>
      </c>
      <c r="AV94" s="26">
        <f>L94+P94+X94+AB94+AF94+AJ94</f>
        <v>0</v>
      </c>
      <c r="AW94" s="26">
        <f>M94+Q94+Y94+AC94+AG94+AK94</f>
        <v>0</v>
      </c>
      <c r="AX94" s="25">
        <f>SUM(AU94:AW94)</f>
        <v>0</v>
      </c>
      <c r="AY94" s="26">
        <f>AM94+AQ94+AU94</f>
        <v>0</v>
      </c>
      <c r="AZ94" s="26">
        <f>AN94+AR94+AV94</f>
        <v>1</v>
      </c>
      <c r="BA94" s="26">
        <f>AO94+AS94+AW94</f>
        <v>0</v>
      </c>
      <c r="BB94" s="25">
        <f>AY94+AZ94+BA94</f>
        <v>1</v>
      </c>
      <c r="BC94" s="26">
        <f>AM94*6+AN94*4+AO94*2+AQ94*4.5+AR94*3+AS94*1.5+AU94*3+AV94*2+AW94*1</f>
        <v>4</v>
      </c>
      <c r="BD94" t="s">
        <v>317</v>
      </c>
    </row>
    <row r="95" spans="1:56" ht="14.25" thickBot="1" thickTop="1">
      <c r="A95" s="106">
        <f>RANK(BC95,$BC$4:$BC$160)</f>
        <v>83</v>
      </c>
      <c r="B95" s="114" t="s">
        <v>267</v>
      </c>
      <c r="C95" s="116"/>
      <c r="D95" s="117"/>
      <c r="E95" s="117"/>
      <c r="F95" s="25">
        <f>C95+D95+E95</f>
        <v>0</v>
      </c>
      <c r="G95" s="24"/>
      <c r="H95" s="24"/>
      <c r="I95" s="24"/>
      <c r="J95" s="25">
        <f>G95+H95+I95</f>
        <v>0</v>
      </c>
      <c r="K95" s="24"/>
      <c r="L95" s="24"/>
      <c r="M95" s="24"/>
      <c r="N95" s="25">
        <f>K95+L95+M95</f>
        <v>0</v>
      </c>
      <c r="O95" s="24"/>
      <c r="P95" s="24"/>
      <c r="Q95" s="24"/>
      <c r="R95" s="25">
        <f>O95+P95+Q95</f>
        <v>0</v>
      </c>
      <c r="S95" s="24"/>
      <c r="T95" s="24"/>
      <c r="U95" s="24"/>
      <c r="V95" s="25">
        <f>S95+T95+U95</f>
        <v>0</v>
      </c>
      <c r="W95" s="24"/>
      <c r="X95" s="24"/>
      <c r="Y95" s="24"/>
      <c r="Z95" s="25">
        <f>W95+X95+Y95</f>
        <v>0</v>
      </c>
      <c r="AA95" s="24"/>
      <c r="AB95" s="24"/>
      <c r="AC95" s="24"/>
      <c r="AD95" s="25">
        <f>AA95+AB95+AC95</f>
        <v>0</v>
      </c>
      <c r="AE95" s="24"/>
      <c r="AF95" s="24">
        <v>2</v>
      </c>
      <c r="AG95" s="24"/>
      <c r="AH95" s="25">
        <f>AE95+AF95+AG95</f>
        <v>2</v>
      </c>
      <c r="AI95" s="24"/>
      <c r="AJ95" s="24"/>
      <c r="AK95" s="24"/>
      <c r="AL95" s="25">
        <f>AI95+AJ95+AK95</f>
        <v>0</v>
      </c>
      <c r="AM95" s="26">
        <f>C95</f>
        <v>0</v>
      </c>
      <c r="AN95" s="26">
        <f>D95</f>
        <v>0</v>
      </c>
      <c r="AO95" s="26">
        <f>E95</f>
        <v>0</v>
      </c>
      <c r="AP95" s="25">
        <f>SUM(AM95:AO95)</f>
        <v>0</v>
      </c>
      <c r="AQ95" s="26">
        <f>G95+S95</f>
        <v>0</v>
      </c>
      <c r="AR95" s="26">
        <f>H95+T95</f>
        <v>0</v>
      </c>
      <c r="AS95" s="26">
        <f>I95+U95</f>
        <v>0</v>
      </c>
      <c r="AT95" s="25">
        <f>SUM(AQ95:AS95)</f>
        <v>0</v>
      </c>
      <c r="AU95" s="26">
        <f>K95+O95+W95+AA95+AE95+AI95</f>
        <v>0</v>
      </c>
      <c r="AV95" s="26">
        <f>L95+P95+X95+AB95+AF95+AJ95</f>
        <v>2</v>
      </c>
      <c r="AW95" s="26">
        <f>M95+Q95+Y95+AC95+AG95+AK95</f>
        <v>0</v>
      </c>
      <c r="AX95" s="25">
        <f>SUM(AU95:AW95)</f>
        <v>2</v>
      </c>
      <c r="AY95" s="26">
        <f>AM95+AQ95+AU95</f>
        <v>0</v>
      </c>
      <c r="AZ95" s="26">
        <f>AN95+AR95+AV95</f>
        <v>2</v>
      </c>
      <c r="BA95" s="26">
        <f>AO95+AS95+AW95</f>
        <v>0</v>
      </c>
      <c r="BB95" s="25">
        <f>AY95+AZ95+BA95</f>
        <v>2</v>
      </c>
      <c r="BC95" s="26">
        <f>AM95*6+AN95*4+AO95*2+AQ95*4.5+AR95*3+AS95*1.5+AU95*3+AV95*2+AW95*1</f>
        <v>4</v>
      </c>
      <c r="BD95" t="s">
        <v>317</v>
      </c>
    </row>
    <row r="96" spans="1:56" ht="14.25" thickBot="1" thickTop="1">
      <c r="A96" s="106">
        <f>RANK(BC96,$BC$4:$BC$160)</f>
        <v>83</v>
      </c>
      <c r="B96" s="114" t="s">
        <v>95</v>
      </c>
      <c r="C96" s="116"/>
      <c r="D96" s="117"/>
      <c r="E96" s="117">
        <v>1</v>
      </c>
      <c r="F96" s="25">
        <f>C96+D96+E96</f>
        <v>1</v>
      </c>
      <c r="G96" s="24"/>
      <c r="H96" s="24"/>
      <c r="I96" s="24"/>
      <c r="J96" s="25">
        <f>G96+H96+I96</f>
        <v>0</v>
      </c>
      <c r="K96" s="24"/>
      <c r="L96" s="24"/>
      <c r="M96" s="24"/>
      <c r="N96" s="25">
        <f>K96+L96+M96</f>
        <v>0</v>
      </c>
      <c r="O96" s="24"/>
      <c r="P96" s="24"/>
      <c r="Q96" s="24"/>
      <c r="R96" s="25">
        <f>O96+P96+Q96</f>
        <v>0</v>
      </c>
      <c r="S96" s="24"/>
      <c r="T96" s="24"/>
      <c r="U96" s="24"/>
      <c r="V96" s="25">
        <f>S96+T96+U96</f>
        <v>0</v>
      </c>
      <c r="W96" s="24"/>
      <c r="X96" s="24"/>
      <c r="Y96" s="24"/>
      <c r="Z96" s="25">
        <f>W96+X96+Y96</f>
        <v>0</v>
      </c>
      <c r="AA96" s="24"/>
      <c r="AB96" s="24"/>
      <c r="AC96" s="24"/>
      <c r="AD96" s="25">
        <f>AA96+AB96+AC96</f>
        <v>0</v>
      </c>
      <c r="AE96" s="24"/>
      <c r="AF96" s="24">
        <v>1</v>
      </c>
      <c r="AG96" s="24"/>
      <c r="AH96" s="25">
        <f>AE96+AF96+AG96</f>
        <v>1</v>
      </c>
      <c r="AI96" s="24"/>
      <c r="AJ96" s="24"/>
      <c r="AK96" s="24"/>
      <c r="AL96" s="25">
        <f>AI96+AJ96+AK96</f>
        <v>0</v>
      </c>
      <c r="AM96" s="26">
        <f>C96</f>
        <v>0</v>
      </c>
      <c r="AN96" s="26">
        <f>D96</f>
        <v>0</v>
      </c>
      <c r="AO96" s="26">
        <f>E96</f>
        <v>1</v>
      </c>
      <c r="AP96" s="25">
        <f>SUM(AM96:AO96)</f>
        <v>1</v>
      </c>
      <c r="AQ96" s="26">
        <f>G96+S96</f>
        <v>0</v>
      </c>
      <c r="AR96" s="26">
        <f>H96+T96</f>
        <v>0</v>
      </c>
      <c r="AS96" s="26">
        <f>I96+U96</f>
        <v>0</v>
      </c>
      <c r="AT96" s="25">
        <f>SUM(AQ96:AS96)</f>
        <v>0</v>
      </c>
      <c r="AU96" s="26">
        <f>K96+O96+W96+AA96+AE96+AI96</f>
        <v>0</v>
      </c>
      <c r="AV96" s="26">
        <f>L96+P96+X96+AB96+AF96+AJ96</f>
        <v>1</v>
      </c>
      <c r="AW96" s="26">
        <f>M96+Q96+Y96+AC96+AG96+AK96</f>
        <v>0</v>
      </c>
      <c r="AX96" s="25">
        <f>SUM(AU96:AW96)</f>
        <v>1</v>
      </c>
      <c r="AY96" s="26">
        <f>AM96+AQ96+AU96</f>
        <v>0</v>
      </c>
      <c r="AZ96" s="26">
        <f>AN96+AR96+AV96</f>
        <v>1</v>
      </c>
      <c r="BA96" s="26">
        <f>AO96+AS96+AW96</f>
        <v>1</v>
      </c>
      <c r="BB96" s="25">
        <f>AY96+AZ96+BA96</f>
        <v>2</v>
      </c>
      <c r="BC96" s="26">
        <f>AM96*6+AN96*4+AO96*2+AQ96*4.5+AR96*3+AS96*1.5+AU96*3+AV96*2+AW96*1</f>
        <v>4</v>
      </c>
      <c r="BD96" t="s">
        <v>317</v>
      </c>
    </row>
    <row r="97" spans="1:56" ht="14.25" thickBot="1" thickTop="1">
      <c r="A97" s="106">
        <f>RANK(BC97,$BC$4:$BC$160)</f>
        <v>83</v>
      </c>
      <c r="B97" s="115" t="s">
        <v>301</v>
      </c>
      <c r="C97" s="116"/>
      <c r="D97" s="117">
        <v>1</v>
      </c>
      <c r="E97" s="117"/>
      <c r="F97" s="25">
        <f>C97+D97+E97</f>
        <v>1</v>
      </c>
      <c r="G97" s="24"/>
      <c r="H97" s="24"/>
      <c r="I97" s="24"/>
      <c r="J97" s="25">
        <f>G97+H97+I97</f>
        <v>0</v>
      </c>
      <c r="K97" s="24"/>
      <c r="L97" s="24"/>
      <c r="M97" s="24"/>
      <c r="N97" s="25">
        <f>K97+L97+M97</f>
        <v>0</v>
      </c>
      <c r="O97" s="24"/>
      <c r="P97" s="24"/>
      <c r="Q97" s="24"/>
      <c r="R97" s="25">
        <f>O97+P97+Q97</f>
        <v>0</v>
      </c>
      <c r="S97" s="24"/>
      <c r="T97" s="24"/>
      <c r="U97" s="24"/>
      <c r="V97" s="25">
        <f>S97+T97+U97</f>
        <v>0</v>
      </c>
      <c r="W97" s="24"/>
      <c r="X97" s="24"/>
      <c r="Y97" s="24"/>
      <c r="Z97" s="25">
        <f>W97+X97+Y97</f>
        <v>0</v>
      </c>
      <c r="AA97" s="24"/>
      <c r="AB97" s="24"/>
      <c r="AC97" s="24"/>
      <c r="AD97" s="25">
        <f>AA97+AB97+AC97</f>
        <v>0</v>
      </c>
      <c r="AE97" s="24"/>
      <c r="AF97" s="24"/>
      <c r="AG97" s="24"/>
      <c r="AH97" s="25">
        <f>AE97+AF97+AG97</f>
        <v>0</v>
      </c>
      <c r="AI97" s="24"/>
      <c r="AJ97" s="24"/>
      <c r="AK97" s="24"/>
      <c r="AL97" s="25">
        <f>AI97+AJ97+AK97</f>
        <v>0</v>
      </c>
      <c r="AM97" s="26">
        <f>C97</f>
        <v>0</v>
      </c>
      <c r="AN97" s="26">
        <f>D97</f>
        <v>1</v>
      </c>
      <c r="AO97" s="26">
        <f>E97</f>
        <v>0</v>
      </c>
      <c r="AP97" s="25">
        <f>SUM(AM97:AO97)</f>
        <v>1</v>
      </c>
      <c r="AQ97" s="26">
        <f>G97+S97</f>
        <v>0</v>
      </c>
      <c r="AR97" s="26">
        <f>H97+T97</f>
        <v>0</v>
      </c>
      <c r="AS97" s="26">
        <f>I97+U97</f>
        <v>0</v>
      </c>
      <c r="AT97" s="25">
        <f>SUM(AQ97:AS97)</f>
        <v>0</v>
      </c>
      <c r="AU97" s="26">
        <f>K97+O97+W97+AA97+AE97+AI97</f>
        <v>0</v>
      </c>
      <c r="AV97" s="26">
        <f>L97+P97+X97+AB97+AF97+AJ97</f>
        <v>0</v>
      </c>
      <c r="AW97" s="26">
        <f>M97+Q97+Y97+AC97+AG97+AK97</f>
        <v>0</v>
      </c>
      <c r="AX97" s="25">
        <f>SUM(AU97:AW97)</f>
        <v>0</v>
      </c>
      <c r="AY97" s="26">
        <f>AM97+AQ97+AU97</f>
        <v>0</v>
      </c>
      <c r="AZ97" s="26">
        <f>AN97+AR97+AV97</f>
        <v>1</v>
      </c>
      <c r="BA97" s="26">
        <f>AO97+AS97+AW97</f>
        <v>0</v>
      </c>
      <c r="BB97" s="25">
        <f>AY97+AZ97+BA97</f>
        <v>1</v>
      </c>
      <c r="BC97" s="26">
        <f>AM97*6+AN97*4+AO97*2+AQ97*4.5+AR97*3+AS97*1.5+AU97*3+AV97*2+AW97*1</f>
        <v>4</v>
      </c>
      <c r="BD97" t="s">
        <v>317</v>
      </c>
    </row>
    <row r="98" spans="1:56" ht="14.25" thickBot="1" thickTop="1">
      <c r="A98" s="106">
        <f>RANK(BC98,$BC$4:$BC$160)</f>
        <v>83</v>
      </c>
      <c r="B98" s="114" t="s">
        <v>305</v>
      </c>
      <c r="C98" s="116"/>
      <c r="D98" s="117">
        <v>1</v>
      </c>
      <c r="E98" s="117"/>
      <c r="F98" s="25">
        <f>C98+D98+E98</f>
        <v>1</v>
      </c>
      <c r="G98" s="24"/>
      <c r="H98" s="24"/>
      <c r="I98" s="24"/>
      <c r="J98" s="25">
        <f>G98+H98+I98</f>
        <v>0</v>
      </c>
      <c r="K98" s="24"/>
      <c r="L98" s="24"/>
      <c r="M98" s="24"/>
      <c r="N98" s="25">
        <f>K98+L98+M98</f>
        <v>0</v>
      </c>
      <c r="O98" s="24"/>
      <c r="P98" s="24"/>
      <c r="Q98" s="24"/>
      <c r="R98" s="25">
        <f>O98+P98+Q98</f>
        <v>0</v>
      </c>
      <c r="S98" s="24"/>
      <c r="T98" s="24"/>
      <c r="U98" s="24"/>
      <c r="V98" s="25">
        <f>S98+T98+U98</f>
        <v>0</v>
      </c>
      <c r="W98" s="24"/>
      <c r="X98" s="24"/>
      <c r="Y98" s="24"/>
      <c r="Z98" s="25">
        <f>W98+X98+Y98</f>
        <v>0</v>
      </c>
      <c r="AA98" s="24"/>
      <c r="AB98" s="24"/>
      <c r="AC98" s="24"/>
      <c r="AD98" s="25">
        <f>AA98+AB98+AC98</f>
        <v>0</v>
      </c>
      <c r="AE98" s="24"/>
      <c r="AF98" s="24"/>
      <c r="AG98" s="24"/>
      <c r="AH98" s="25">
        <f>AE98+AF98+AG98</f>
        <v>0</v>
      </c>
      <c r="AI98" s="24"/>
      <c r="AJ98" s="24"/>
      <c r="AK98" s="24"/>
      <c r="AL98" s="25">
        <f>AI98+AJ98+AK98</f>
        <v>0</v>
      </c>
      <c r="AM98" s="26">
        <f>C98</f>
        <v>0</v>
      </c>
      <c r="AN98" s="26">
        <f>D98</f>
        <v>1</v>
      </c>
      <c r="AO98" s="26">
        <f>E98</f>
        <v>0</v>
      </c>
      <c r="AP98" s="25">
        <f>SUM(AM98:AO98)</f>
        <v>1</v>
      </c>
      <c r="AQ98" s="26">
        <f>G98+S98</f>
        <v>0</v>
      </c>
      <c r="AR98" s="26">
        <f>H98+T98</f>
        <v>0</v>
      </c>
      <c r="AS98" s="26">
        <f>I98+U98</f>
        <v>0</v>
      </c>
      <c r="AT98" s="25">
        <f>SUM(AQ98:AS98)</f>
        <v>0</v>
      </c>
      <c r="AU98" s="26">
        <f>K98+O98+W98+AA98+AE98+AI98</f>
        <v>0</v>
      </c>
      <c r="AV98" s="26">
        <f>L98+P98+X98+AB98+AF98+AJ98</f>
        <v>0</v>
      </c>
      <c r="AW98" s="26">
        <f>M98+Q98+Y98+AC98+AG98+AK98</f>
        <v>0</v>
      </c>
      <c r="AX98" s="25">
        <f>SUM(AU98:AW98)</f>
        <v>0</v>
      </c>
      <c r="AY98" s="26">
        <f>AM98+AQ98+AU98</f>
        <v>0</v>
      </c>
      <c r="AZ98" s="26">
        <f>AN98+AR98+AV98</f>
        <v>1</v>
      </c>
      <c r="BA98" s="26">
        <f>AO98+AS98+AW98</f>
        <v>0</v>
      </c>
      <c r="BB98" s="25">
        <f>AY98+AZ98+BA98</f>
        <v>1</v>
      </c>
      <c r="BC98" s="26">
        <f>AM98*6+AN98*4+AO98*2+AQ98*4.5+AR98*3+AS98*1.5+AU98*3+AV98*2+AW98*1</f>
        <v>4</v>
      </c>
      <c r="BD98" t="s">
        <v>317</v>
      </c>
    </row>
    <row r="99" spans="1:56" ht="14.25" thickBot="1" thickTop="1">
      <c r="A99" s="106">
        <f>RANK(BC99,$BC$4:$BC$160)</f>
        <v>83</v>
      </c>
      <c r="B99" s="110" t="s">
        <v>215</v>
      </c>
      <c r="C99" s="116"/>
      <c r="D99" s="117"/>
      <c r="E99" s="117"/>
      <c r="F99" s="25">
        <f>C99+D99+E99</f>
        <v>0</v>
      </c>
      <c r="G99" s="24"/>
      <c r="H99" s="24"/>
      <c r="I99" s="24"/>
      <c r="J99" s="25">
        <f>G99+H99+I99</f>
        <v>0</v>
      </c>
      <c r="K99" s="24"/>
      <c r="L99" s="24"/>
      <c r="M99" s="24"/>
      <c r="N99" s="25">
        <f>K99+L99+M99</f>
        <v>0</v>
      </c>
      <c r="O99" s="24"/>
      <c r="P99" s="24"/>
      <c r="Q99" s="24"/>
      <c r="R99" s="25">
        <f>O99+P99+Q99</f>
        <v>0</v>
      </c>
      <c r="S99" s="24"/>
      <c r="T99" s="24"/>
      <c r="U99" s="24"/>
      <c r="V99" s="25">
        <f>S99+T99+U99</f>
        <v>0</v>
      </c>
      <c r="W99" s="24"/>
      <c r="X99" s="24"/>
      <c r="Y99" s="24"/>
      <c r="Z99" s="25">
        <f>W99+X99+Y99</f>
        <v>0</v>
      </c>
      <c r="AA99" s="24"/>
      <c r="AB99" s="24"/>
      <c r="AC99" s="24"/>
      <c r="AD99" s="25">
        <f>AA99+AB99+AC99</f>
        <v>0</v>
      </c>
      <c r="AE99" s="24"/>
      <c r="AF99" s="24"/>
      <c r="AG99" s="24"/>
      <c r="AH99" s="25">
        <f>AE99+AF99+AG99</f>
        <v>0</v>
      </c>
      <c r="AI99" s="24"/>
      <c r="AJ99" s="24">
        <v>2</v>
      </c>
      <c r="AK99" s="24"/>
      <c r="AL99" s="25">
        <f>AI99+AJ99+AK99</f>
        <v>2</v>
      </c>
      <c r="AM99" s="26">
        <f>C99</f>
        <v>0</v>
      </c>
      <c r="AN99" s="26">
        <f>D99</f>
        <v>0</v>
      </c>
      <c r="AO99" s="26">
        <f>E99</f>
        <v>0</v>
      </c>
      <c r="AP99" s="25">
        <f>SUM(AM99:AO99)</f>
        <v>0</v>
      </c>
      <c r="AQ99" s="26">
        <f>G99+S99</f>
        <v>0</v>
      </c>
      <c r="AR99" s="26">
        <f>H99+T99</f>
        <v>0</v>
      </c>
      <c r="AS99" s="26">
        <f>I99+U99</f>
        <v>0</v>
      </c>
      <c r="AT99" s="25">
        <f>SUM(AQ99:AS99)</f>
        <v>0</v>
      </c>
      <c r="AU99" s="26">
        <f>K99+O99+W99+AA99+AE99+AI99</f>
        <v>0</v>
      </c>
      <c r="AV99" s="26">
        <f>L99+P99+X99+AB99+AF99+AJ99</f>
        <v>2</v>
      </c>
      <c r="AW99" s="26">
        <f>M99+Q99+Y99+AC99+AG99+AK99</f>
        <v>0</v>
      </c>
      <c r="AX99" s="25">
        <f>SUM(AU99:AW99)</f>
        <v>2</v>
      </c>
      <c r="AY99" s="26">
        <f>AM99+AQ99+AU99</f>
        <v>0</v>
      </c>
      <c r="AZ99" s="26">
        <f>AN99+AR99+AV99</f>
        <v>2</v>
      </c>
      <c r="BA99" s="26">
        <f>AO99+AS99+AW99</f>
        <v>0</v>
      </c>
      <c r="BB99" s="25">
        <f>AY99+AZ99+BA99</f>
        <v>2</v>
      </c>
      <c r="BC99" s="26">
        <f>AM99*6+AN99*4+AO99*2+AQ99*4.5+AR99*3+AS99*1.5+AU99*3+AV99*2+AW99*1</f>
        <v>4</v>
      </c>
      <c r="BD99" t="s">
        <v>317</v>
      </c>
    </row>
    <row r="100" spans="1:56" ht="14.25" thickBot="1" thickTop="1">
      <c r="A100" s="106">
        <f>RANK(BC100,$BC$4:$BC$160)</f>
        <v>83</v>
      </c>
      <c r="B100" s="114" t="s">
        <v>58</v>
      </c>
      <c r="C100" s="116"/>
      <c r="D100" s="117">
        <v>1</v>
      </c>
      <c r="E100" s="117"/>
      <c r="F100" s="25">
        <f>C100+D100+E100</f>
        <v>1</v>
      </c>
      <c r="G100" s="24"/>
      <c r="H100" s="24"/>
      <c r="I100" s="24"/>
      <c r="J100" s="25">
        <f>G100+H100+I100</f>
        <v>0</v>
      </c>
      <c r="K100" s="24"/>
      <c r="L100" s="24"/>
      <c r="M100" s="24"/>
      <c r="N100" s="25">
        <f>K100+L100+M100</f>
        <v>0</v>
      </c>
      <c r="O100" s="24"/>
      <c r="P100" s="24"/>
      <c r="Q100" s="24"/>
      <c r="R100" s="25">
        <f>O100+P100+Q100</f>
        <v>0</v>
      </c>
      <c r="S100" s="24"/>
      <c r="T100" s="24"/>
      <c r="U100" s="24"/>
      <c r="V100" s="25">
        <f>S100+T100+U100</f>
        <v>0</v>
      </c>
      <c r="W100" s="24"/>
      <c r="X100" s="24"/>
      <c r="Y100" s="24"/>
      <c r="Z100" s="25">
        <f>W100+X100+Y100</f>
        <v>0</v>
      </c>
      <c r="AA100" s="24"/>
      <c r="AB100" s="24"/>
      <c r="AC100" s="24"/>
      <c r="AD100" s="25">
        <f>AA100+AB100+AC100</f>
        <v>0</v>
      </c>
      <c r="AE100" s="24"/>
      <c r="AF100" s="24"/>
      <c r="AG100" s="24"/>
      <c r="AH100" s="25">
        <f>AE100+AF100+AG100</f>
        <v>0</v>
      </c>
      <c r="AI100" s="24"/>
      <c r="AJ100" s="24"/>
      <c r="AK100" s="24"/>
      <c r="AL100" s="25">
        <f>AI100+AJ100+AK100</f>
        <v>0</v>
      </c>
      <c r="AM100" s="26">
        <f>C100</f>
        <v>0</v>
      </c>
      <c r="AN100" s="26">
        <f>D100</f>
        <v>1</v>
      </c>
      <c r="AO100" s="26">
        <f>E100</f>
        <v>0</v>
      </c>
      <c r="AP100" s="25">
        <f>SUM(AM100:AO100)</f>
        <v>1</v>
      </c>
      <c r="AQ100" s="26">
        <f>G100+S100</f>
        <v>0</v>
      </c>
      <c r="AR100" s="26">
        <f>H100+T100</f>
        <v>0</v>
      </c>
      <c r="AS100" s="26">
        <f>I100+U100</f>
        <v>0</v>
      </c>
      <c r="AT100" s="25">
        <f>SUM(AQ100:AS100)</f>
        <v>0</v>
      </c>
      <c r="AU100" s="26">
        <f>K100+O100+W100+AA100+AE100+AI100</f>
        <v>0</v>
      </c>
      <c r="AV100" s="26">
        <f>L100+P100+X100+AB100+AF100+AJ100</f>
        <v>0</v>
      </c>
      <c r="AW100" s="26">
        <f>M100+Q100+Y100+AC100+AG100+AK100</f>
        <v>0</v>
      </c>
      <c r="AX100" s="25">
        <f>SUM(AU100:AW100)</f>
        <v>0</v>
      </c>
      <c r="AY100" s="26">
        <f>AM100+AQ100+AU100</f>
        <v>0</v>
      </c>
      <c r="AZ100" s="26">
        <f>AN100+AR100+AV100</f>
        <v>1</v>
      </c>
      <c r="BA100" s="26">
        <f>AO100+AS100+AW100</f>
        <v>0</v>
      </c>
      <c r="BB100" s="25">
        <f>AY100+AZ100+BA100</f>
        <v>1</v>
      </c>
      <c r="BC100" s="26">
        <f>AM100*6+AN100*4+AO100*2+AQ100*4.5+AR100*3+AS100*1.5+AU100*3+AV100*2+AW100*1</f>
        <v>4</v>
      </c>
      <c r="BD100" t="s">
        <v>317</v>
      </c>
    </row>
    <row r="101" spans="1:56" ht="14.25" thickBot="1" thickTop="1">
      <c r="A101" s="106">
        <f>RANK(BC101,$BC$4:$BC$160)</f>
        <v>83</v>
      </c>
      <c r="B101" s="115" t="s">
        <v>238</v>
      </c>
      <c r="C101" s="116"/>
      <c r="D101" s="117">
        <v>1</v>
      </c>
      <c r="E101" s="117"/>
      <c r="F101" s="25">
        <f>C101+D101+E101</f>
        <v>1</v>
      </c>
      <c r="G101" s="24"/>
      <c r="H101" s="24"/>
      <c r="I101" s="24"/>
      <c r="J101" s="25">
        <f>G101+H101+I101</f>
        <v>0</v>
      </c>
      <c r="K101" s="24"/>
      <c r="L101" s="24"/>
      <c r="M101" s="24"/>
      <c r="N101" s="25">
        <f>K101+L101+M101</f>
        <v>0</v>
      </c>
      <c r="O101" s="24"/>
      <c r="P101" s="24"/>
      <c r="Q101" s="24"/>
      <c r="R101" s="25">
        <f>O101+P101+Q101</f>
        <v>0</v>
      </c>
      <c r="S101" s="24"/>
      <c r="T101" s="24"/>
      <c r="U101" s="24"/>
      <c r="V101" s="25">
        <f>S101+T101+U101</f>
        <v>0</v>
      </c>
      <c r="W101" s="24"/>
      <c r="X101" s="24"/>
      <c r="Y101" s="24"/>
      <c r="Z101" s="25">
        <f>W101+X101+Y101</f>
        <v>0</v>
      </c>
      <c r="AA101" s="24"/>
      <c r="AB101" s="24"/>
      <c r="AC101" s="24"/>
      <c r="AD101" s="25">
        <f>AA101+AB101+AC101</f>
        <v>0</v>
      </c>
      <c r="AE101" s="24"/>
      <c r="AF101" s="24"/>
      <c r="AG101" s="24"/>
      <c r="AH101" s="25">
        <f>AE101+AF101+AG101</f>
        <v>0</v>
      </c>
      <c r="AI101" s="24"/>
      <c r="AJ101" s="24"/>
      <c r="AK101" s="24"/>
      <c r="AL101" s="25">
        <f>AI101+AJ101+AK101</f>
        <v>0</v>
      </c>
      <c r="AM101" s="26">
        <f>C101</f>
        <v>0</v>
      </c>
      <c r="AN101" s="26">
        <f>D101</f>
        <v>1</v>
      </c>
      <c r="AO101" s="26">
        <f>E101</f>
        <v>0</v>
      </c>
      <c r="AP101" s="25">
        <f>SUM(AM101:AO101)</f>
        <v>1</v>
      </c>
      <c r="AQ101" s="26">
        <f>G101+S101</f>
        <v>0</v>
      </c>
      <c r="AR101" s="26">
        <f>H101+T101</f>
        <v>0</v>
      </c>
      <c r="AS101" s="26">
        <f>I101+U101</f>
        <v>0</v>
      </c>
      <c r="AT101" s="25">
        <f>SUM(AQ101:AS101)</f>
        <v>0</v>
      </c>
      <c r="AU101" s="26">
        <f>K101+O101+W101+AA101+AE101+AI101</f>
        <v>0</v>
      </c>
      <c r="AV101" s="26">
        <f>L101+P101+X101+AB101+AF101+AJ101</f>
        <v>0</v>
      </c>
      <c r="AW101" s="26">
        <f>M101+Q101+Y101+AC101+AG101+AK101</f>
        <v>0</v>
      </c>
      <c r="AX101" s="25">
        <f>SUM(AU101:AW101)</f>
        <v>0</v>
      </c>
      <c r="AY101" s="26">
        <f>AM101+AQ101+AU101</f>
        <v>0</v>
      </c>
      <c r="AZ101" s="26">
        <f>AN101+AR101+AV101</f>
        <v>1</v>
      </c>
      <c r="BA101" s="26">
        <f>AO101+AS101+AW101</f>
        <v>0</v>
      </c>
      <c r="BB101" s="25">
        <f>AY101+AZ101+BA101</f>
        <v>1</v>
      </c>
      <c r="BC101" s="26">
        <f>AM101*6+AN101*4+AO101*2+AQ101*4.5+AR101*3+AS101*1.5+AU101*3+AV101*2+AW101*1</f>
        <v>4</v>
      </c>
      <c r="BD101" t="s">
        <v>317</v>
      </c>
    </row>
    <row r="102" spans="1:56" ht="14.25" thickBot="1" thickTop="1">
      <c r="A102" s="106">
        <f>RANK(BC102,$BC$4:$BC$160)</f>
        <v>83</v>
      </c>
      <c r="B102" s="114" t="s">
        <v>299</v>
      </c>
      <c r="C102" s="116"/>
      <c r="D102" s="117">
        <v>1</v>
      </c>
      <c r="E102" s="117"/>
      <c r="F102" s="25">
        <f>C102+D102+E102</f>
        <v>1</v>
      </c>
      <c r="G102" s="24"/>
      <c r="H102" s="24"/>
      <c r="I102" s="24"/>
      <c r="J102" s="25">
        <f>G102+H102+I102</f>
        <v>0</v>
      </c>
      <c r="K102" s="24"/>
      <c r="L102" s="24"/>
      <c r="M102" s="24"/>
      <c r="N102" s="25">
        <f>K102+L102+M102</f>
        <v>0</v>
      </c>
      <c r="O102" s="24"/>
      <c r="P102" s="24"/>
      <c r="Q102" s="24"/>
      <c r="R102" s="25">
        <f>O102+P102+Q102</f>
        <v>0</v>
      </c>
      <c r="S102" s="24"/>
      <c r="T102" s="24"/>
      <c r="U102" s="24"/>
      <c r="V102" s="25">
        <f>S102+T102+U102</f>
        <v>0</v>
      </c>
      <c r="W102" s="24"/>
      <c r="X102" s="24"/>
      <c r="Y102" s="24"/>
      <c r="Z102" s="25">
        <f>W102+X102+Y102</f>
        <v>0</v>
      </c>
      <c r="AA102" s="24"/>
      <c r="AB102" s="24"/>
      <c r="AC102" s="24"/>
      <c r="AD102" s="25">
        <f>AA102+AB102+AC102</f>
        <v>0</v>
      </c>
      <c r="AE102" s="24"/>
      <c r="AF102" s="24"/>
      <c r="AG102" s="24"/>
      <c r="AH102" s="25">
        <f>AE102+AF102+AG102</f>
        <v>0</v>
      </c>
      <c r="AI102" s="24"/>
      <c r="AJ102" s="24"/>
      <c r="AK102" s="24"/>
      <c r="AL102" s="25">
        <f>AI102+AJ102+AK102</f>
        <v>0</v>
      </c>
      <c r="AM102" s="26">
        <f>C102</f>
        <v>0</v>
      </c>
      <c r="AN102" s="26">
        <f>D102</f>
        <v>1</v>
      </c>
      <c r="AO102" s="26">
        <f>E102</f>
        <v>0</v>
      </c>
      <c r="AP102" s="25">
        <f>SUM(AM102:AO102)</f>
        <v>1</v>
      </c>
      <c r="AQ102" s="26">
        <f>G102+S102</f>
        <v>0</v>
      </c>
      <c r="AR102" s="26">
        <f>H102+T102</f>
        <v>0</v>
      </c>
      <c r="AS102" s="26">
        <f>I102+U102</f>
        <v>0</v>
      </c>
      <c r="AT102" s="25">
        <f>SUM(AQ102:AS102)</f>
        <v>0</v>
      </c>
      <c r="AU102" s="26">
        <f>K102+O102+W102+AA102+AE102+AI102</f>
        <v>0</v>
      </c>
      <c r="AV102" s="26">
        <f>L102+P102+X102+AB102+AF102+AJ102</f>
        <v>0</v>
      </c>
      <c r="AW102" s="26">
        <f>M102+Q102+Y102+AC102+AG102+AK102</f>
        <v>0</v>
      </c>
      <c r="AX102" s="25">
        <f>SUM(AU102:AW102)</f>
        <v>0</v>
      </c>
      <c r="AY102" s="26">
        <f>AM102+AQ102+AU102</f>
        <v>0</v>
      </c>
      <c r="AZ102" s="26">
        <f>AN102+AR102+AV102</f>
        <v>1</v>
      </c>
      <c r="BA102" s="26">
        <f>AO102+AS102+AW102</f>
        <v>0</v>
      </c>
      <c r="BB102" s="25">
        <f>AY102+AZ102+BA102</f>
        <v>1</v>
      </c>
      <c r="BC102" s="26">
        <f>AM102*6+AN102*4+AO102*2+AQ102*4.5+AR102*3+AS102*1.5+AU102*3+AV102*2+AW102*1</f>
        <v>4</v>
      </c>
      <c r="BD102" t="s">
        <v>317</v>
      </c>
    </row>
    <row r="103" spans="1:56" ht="14.25" thickBot="1" thickTop="1">
      <c r="A103" s="106">
        <f>RANK(BC103,$BC$4:$BC$160)</f>
        <v>83</v>
      </c>
      <c r="B103" s="114" t="s">
        <v>44</v>
      </c>
      <c r="C103" s="116"/>
      <c r="D103" s="117">
        <v>1</v>
      </c>
      <c r="E103" s="117"/>
      <c r="F103" s="25">
        <f>C103+D103+E103</f>
        <v>1</v>
      </c>
      <c r="G103" s="24"/>
      <c r="H103" s="24"/>
      <c r="I103" s="24"/>
      <c r="J103" s="25">
        <f>G103+H103+I103</f>
        <v>0</v>
      </c>
      <c r="K103" s="24"/>
      <c r="L103" s="24"/>
      <c r="M103" s="24"/>
      <c r="N103" s="25">
        <f>K103+L103+M103</f>
        <v>0</v>
      </c>
      <c r="O103" s="24"/>
      <c r="P103" s="24"/>
      <c r="Q103" s="24"/>
      <c r="R103" s="25">
        <f>O103+P103+Q103</f>
        <v>0</v>
      </c>
      <c r="S103" s="24"/>
      <c r="T103" s="24"/>
      <c r="U103" s="24"/>
      <c r="V103" s="25">
        <f>S103+T103+U103</f>
        <v>0</v>
      </c>
      <c r="W103" s="24"/>
      <c r="X103" s="24"/>
      <c r="Y103" s="24"/>
      <c r="Z103" s="25">
        <f>W103+X103+Y103</f>
        <v>0</v>
      </c>
      <c r="AA103" s="24"/>
      <c r="AB103" s="24"/>
      <c r="AC103" s="24"/>
      <c r="AD103" s="25">
        <f>AA103+AB103+AC103</f>
        <v>0</v>
      </c>
      <c r="AE103" s="24"/>
      <c r="AF103" s="24"/>
      <c r="AG103" s="24"/>
      <c r="AH103" s="25">
        <f>AE103+AF103+AG103</f>
        <v>0</v>
      </c>
      <c r="AI103" s="24"/>
      <c r="AJ103" s="24"/>
      <c r="AK103" s="24"/>
      <c r="AL103" s="25">
        <f>AI103+AJ103+AK103</f>
        <v>0</v>
      </c>
      <c r="AM103" s="26">
        <f>C103</f>
        <v>0</v>
      </c>
      <c r="AN103" s="26">
        <f>D103</f>
        <v>1</v>
      </c>
      <c r="AO103" s="26">
        <f>E103</f>
        <v>0</v>
      </c>
      <c r="AP103" s="25">
        <f>SUM(AM103:AO103)</f>
        <v>1</v>
      </c>
      <c r="AQ103" s="26">
        <f>G103+S103</f>
        <v>0</v>
      </c>
      <c r="AR103" s="26">
        <f>H103+T103</f>
        <v>0</v>
      </c>
      <c r="AS103" s="26">
        <f>I103+U103</f>
        <v>0</v>
      </c>
      <c r="AT103" s="25">
        <f>SUM(AQ103:AS103)</f>
        <v>0</v>
      </c>
      <c r="AU103" s="26">
        <f>K103+O103+W103+AA103+AE103+AI103</f>
        <v>0</v>
      </c>
      <c r="AV103" s="26">
        <f>L103+P103+X103+AB103+AF103+AJ103</f>
        <v>0</v>
      </c>
      <c r="AW103" s="26">
        <f>M103+Q103+Y103+AC103+AG103+AK103</f>
        <v>0</v>
      </c>
      <c r="AX103" s="25">
        <f>SUM(AU103:AW103)</f>
        <v>0</v>
      </c>
      <c r="AY103" s="26">
        <f>AM103+AQ103+AU103</f>
        <v>0</v>
      </c>
      <c r="AZ103" s="26">
        <f>AN103+AR103+AV103</f>
        <v>1</v>
      </c>
      <c r="BA103" s="26">
        <f>AO103+AS103+AW103</f>
        <v>0</v>
      </c>
      <c r="BB103" s="25">
        <f>AY103+AZ103+BA103</f>
        <v>1</v>
      </c>
      <c r="BC103" s="26">
        <f>AM103*6+AN103*4+AO103*2+AQ103*4.5+AR103*3+AS103*1.5+AU103*3+AV103*2+AW103*1</f>
        <v>4</v>
      </c>
      <c r="BD103" t="s">
        <v>317</v>
      </c>
    </row>
    <row r="104" spans="1:56" ht="14.25" thickBot="1" thickTop="1">
      <c r="A104" s="106">
        <f>RANK(BC104,$BC$4:$BC$160)</f>
        <v>101</v>
      </c>
      <c r="B104" s="114" t="s">
        <v>289</v>
      </c>
      <c r="C104" s="116"/>
      <c r="D104" s="117"/>
      <c r="E104" s="117"/>
      <c r="F104" s="25">
        <f>C104+D104+E104</f>
        <v>0</v>
      </c>
      <c r="G104" s="24"/>
      <c r="H104" s="24">
        <v>1</v>
      </c>
      <c r="I104" s="24"/>
      <c r="J104" s="25">
        <f>G104+H104+I104</f>
        <v>1</v>
      </c>
      <c r="K104" s="24"/>
      <c r="L104" s="24"/>
      <c r="M104" s="24"/>
      <c r="N104" s="25">
        <f>K104+L104+M104</f>
        <v>0</v>
      </c>
      <c r="O104" s="24"/>
      <c r="P104" s="24"/>
      <c r="Q104" s="24"/>
      <c r="R104" s="25">
        <f>O104+P104+Q104</f>
        <v>0</v>
      </c>
      <c r="S104" s="24"/>
      <c r="T104" s="24"/>
      <c r="U104" s="24"/>
      <c r="V104" s="25">
        <f>S104+T104+U104</f>
        <v>0</v>
      </c>
      <c r="W104" s="24"/>
      <c r="X104" s="24"/>
      <c r="Y104" s="24"/>
      <c r="Z104" s="25">
        <f>W104+X104+Y104</f>
        <v>0</v>
      </c>
      <c r="AA104" s="24"/>
      <c r="AB104" s="24"/>
      <c r="AC104" s="24"/>
      <c r="AD104" s="25">
        <f>AA104+AB104+AC104</f>
        <v>0</v>
      </c>
      <c r="AE104" s="24"/>
      <c r="AF104" s="24"/>
      <c r="AG104" s="24"/>
      <c r="AH104" s="25">
        <f>AE104+AF104+AG104</f>
        <v>0</v>
      </c>
      <c r="AI104" s="24"/>
      <c r="AJ104" s="24"/>
      <c r="AK104" s="24"/>
      <c r="AL104" s="25">
        <f>AI104+AJ104+AK104</f>
        <v>0</v>
      </c>
      <c r="AM104" s="26">
        <f>C104</f>
        <v>0</v>
      </c>
      <c r="AN104" s="26">
        <f>D104</f>
        <v>0</v>
      </c>
      <c r="AO104" s="26">
        <f>E104</f>
        <v>0</v>
      </c>
      <c r="AP104" s="25">
        <f>SUM(AM104:AO104)</f>
        <v>0</v>
      </c>
      <c r="AQ104" s="26">
        <f>G104+S104</f>
        <v>0</v>
      </c>
      <c r="AR104" s="26">
        <f>H104+T104</f>
        <v>1</v>
      </c>
      <c r="AS104" s="26">
        <f>I104+U104</f>
        <v>0</v>
      </c>
      <c r="AT104" s="25">
        <f>SUM(AQ104:AS104)</f>
        <v>1</v>
      </c>
      <c r="AU104" s="26">
        <f>K104+O104+W104+AA104+AE104+AI104</f>
        <v>0</v>
      </c>
      <c r="AV104" s="26">
        <f>L104+P104+X104+AB104+AF104+AJ104</f>
        <v>0</v>
      </c>
      <c r="AW104" s="26">
        <f>M104+Q104+Y104+AC104+AG104+AK104</f>
        <v>0</v>
      </c>
      <c r="AX104" s="25">
        <f>SUM(AU104:AW104)</f>
        <v>0</v>
      </c>
      <c r="AY104" s="26">
        <f>AM104+AQ104+AU104</f>
        <v>0</v>
      </c>
      <c r="AZ104" s="26">
        <f>AN104+AR104+AV104</f>
        <v>1</v>
      </c>
      <c r="BA104" s="26">
        <f>AO104+AS104+AW104</f>
        <v>0</v>
      </c>
      <c r="BB104" s="25">
        <f>AY104+AZ104+BA104</f>
        <v>1</v>
      </c>
      <c r="BC104" s="26">
        <f>AM104*6+AN104*4+AO104*2+AQ104*4.5+AR104*3+AS104*1.5+AU104*3+AV104*2+AW104*1</f>
        <v>3</v>
      </c>
      <c r="BD104" t="s">
        <v>318</v>
      </c>
    </row>
    <row r="105" spans="1:56" ht="14.25" thickBot="1" thickTop="1">
      <c r="A105" s="106">
        <f>RANK(BC105,$BC$4:$BC$160)</f>
        <v>101</v>
      </c>
      <c r="B105" s="114" t="s">
        <v>268</v>
      </c>
      <c r="C105" s="116"/>
      <c r="D105" s="117"/>
      <c r="E105" s="117"/>
      <c r="F105" s="25">
        <f>C105+D105+E105</f>
        <v>0</v>
      </c>
      <c r="G105" s="24"/>
      <c r="H105" s="24"/>
      <c r="I105" s="24"/>
      <c r="J105" s="25">
        <f>G105+H105+I105</f>
        <v>0</v>
      </c>
      <c r="K105" s="24"/>
      <c r="L105" s="24"/>
      <c r="M105" s="24"/>
      <c r="N105" s="25">
        <f>K105+L105+M105</f>
        <v>0</v>
      </c>
      <c r="O105" s="24"/>
      <c r="P105" s="24"/>
      <c r="Q105" s="24"/>
      <c r="R105" s="25">
        <f>O105+P105+Q105</f>
        <v>0</v>
      </c>
      <c r="S105" s="24"/>
      <c r="T105" s="24"/>
      <c r="U105" s="24"/>
      <c r="V105" s="25">
        <f>S105+T105+U105</f>
        <v>0</v>
      </c>
      <c r="W105" s="24"/>
      <c r="X105" s="24"/>
      <c r="Y105" s="24"/>
      <c r="Z105" s="25">
        <f>W105+X105+Y105</f>
        <v>0</v>
      </c>
      <c r="AA105" s="24"/>
      <c r="AB105" s="24"/>
      <c r="AC105" s="24"/>
      <c r="AD105" s="25">
        <f>AA105+AB105+AC105</f>
        <v>0</v>
      </c>
      <c r="AE105" s="24"/>
      <c r="AF105" s="24"/>
      <c r="AG105" s="24"/>
      <c r="AH105" s="25">
        <f>AE105+AF105+AG105</f>
        <v>0</v>
      </c>
      <c r="AI105" s="24">
        <v>1</v>
      </c>
      <c r="AJ105" s="24"/>
      <c r="AK105" s="24"/>
      <c r="AL105" s="25">
        <f>AI105+AJ105+AK105</f>
        <v>1</v>
      </c>
      <c r="AM105" s="26">
        <f>C105</f>
        <v>0</v>
      </c>
      <c r="AN105" s="26">
        <f>D105</f>
        <v>0</v>
      </c>
      <c r="AO105" s="26">
        <f>E105</f>
        <v>0</v>
      </c>
      <c r="AP105" s="25">
        <f>SUM(AM105:AO105)</f>
        <v>0</v>
      </c>
      <c r="AQ105" s="26">
        <f>G105+S105</f>
        <v>0</v>
      </c>
      <c r="AR105" s="26">
        <f>H105+T105</f>
        <v>0</v>
      </c>
      <c r="AS105" s="26">
        <f>I105+U105</f>
        <v>0</v>
      </c>
      <c r="AT105" s="25">
        <f>SUM(AQ105:AS105)</f>
        <v>0</v>
      </c>
      <c r="AU105" s="26">
        <f>K105+O105+W105+AA105+AE105+AI105</f>
        <v>1</v>
      </c>
      <c r="AV105" s="26">
        <f>L105+P105+X105+AB105+AF105+AJ105</f>
        <v>0</v>
      </c>
      <c r="AW105" s="26">
        <f>M105+Q105+Y105+AC105+AG105+AK105</f>
        <v>0</v>
      </c>
      <c r="AX105" s="25">
        <f>SUM(AU105:AW105)</f>
        <v>1</v>
      </c>
      <c r="AY105" s="26">
        <f>AM105+AQ105+AU105</f>
        <v>1</v>
      </c>
      <c r="AZ105" s="26">
        <f>AN105+AR105+AV105</f>
        <v>0</v>
      </c>
      <c r="BA105" s="26">
        <f>AO105+AS105+AW105</f>
        <v>0</v>
      </c>
      <c r="BB105" s="25">
        <f>AY105+AZ105+BA105</f>
        <v>1</v>
      </c>
      <c r="BC105" s="26">
        <f>AM105*6+AN105*4+AO105*2+AQ105*4.5+AR105*3+AS105*1.5+AU105*3+AV105*2+AW105*1</f>
        <v>3</v>
      </c>
      <c r="BD105" t="s">
        <v>318</v>
      </c>
    </row>
    <row r="106" spans="1:56" ht="14.25" thickBot="1" thickTop="1">
      <c r="A106" s="106">
        <f>RANK(BC106,$BC$4:$BC$160)</f>
        <v>101</v>
      </c>
      <c r="B106" s="114" t="s">
        <v>59</v>
      </c>
      <c r="C106" s="116"/>
      <c r="D106" s="117"/>
      <c r="E106" s="117"/>
      <c r="F106" s="25">
        <f>C106+D106+E106</f>
        <v>0</v>
      </c>
      <c r="G106" s="24"/>
      <c r="H106" s="24"/>
      <c r="I106" s="24"/>
      <c r="J106" s="25">
        <f>G106+H106+I106</f>
        <v>0</v>
      </c>
      <c r="K106" s="24"/>
      <c r="L106" s="24"/>
      <c r="M106" s="24"/>
      <c r="N106" s="25">
        <f>K106+L106+M106</f>
        <v>0</v>
      </c>
      <c r="O106" s="24"/>
      <c r="P106" s="24"/>
      <c r="Q106" s="24"/>
      <c r="R106" s="25">
        <f>O106+P106+Q106</f>
        <v>0</v>
      </c>
      <c r="S106" s="24"/>
      <c r="T106" s="24">
        <v>1</v>
      </c>
      <c r="U106" s="24"/>
      <c r="V106" s="25">
        <f>S106+T106+U106</f>
        <v>1</v>
      </c>
      <c r="W106" s="24"/>
      <c r="X106" s="24"/>
      <c r="Y106" s="24"/>
      <c r="Z106" s="25">
        <f>W106+X106+Y106</f>
        <v>0</v>
      </c>
      <c r="AA106" s="24"/>
      <c r="AB106" s="24"/>
      <c r="AC106" s="24"/>
      <c r="AD106" s="25">
        <f>AA106+AB106+AC106</f>
        <v>0</v>
      </c>
      <c r="AE106" s="24"/>
      <c r="AF106" s="24"/>
      <c r="AG106" s="24"/>
      <c r="AH106" s="25">
        <f>AE106+AF106+AG106</f>
        <v>0</v>
      </c>
      <c r="AI106" s="24"/>
      <c r="AJ106" s="24"/>
      <c r="AK106" s="24"/>
      <c r="AL106" s="25">
        <f>AI106+AJ106+AK106</f>
        <v>0</v>
      </c>
      <c r="AM106" s="26">
        <f>C106</f>
        <v>0</v>
      </c>
      <c r="AN106" s="26">
        <f>D106</f>
        <v>0</v>
      </c>
      <c r="AO106" s="26">
        <f>E106</f>
        <v>0</v>
      </c>
      <c r="AP106" s="25">
        <f>SUM(AM106:AO106)</f>
        <v>0</v>
      </c>
      <c r="AQ106" s="26">
        <f>G106+S106</f>
        <v>0</v>
      </c>
      <c r="AR106" s="26">
        <f>H106+T106</f>
        <v>1</v>
      </c>
      <c r="AS106" s="26">
        <f>I106+U106</f>
        <v>0</v>
      </c>
      <c r="AT106" s="25">
        <f>SUM(AQ106:AS106)</f>
        <v>1</v>
      </c>
      <c r="AU106" s="26">
        <f>K106+O106+W106+AA106+AE106+AI106</f>
        <v>0</v>
      </c>
      <c r="AV106" s="26">
        <f>L106+P106+X106+AB106+AF106+AJ106</f>
        <v>0</v>
      </c>
      <c r="AW106" s="26">
        <f>M106+Q106+Y106+AC106+AG106+AK106</f>
        <v>0</v>
      </c>
      <c r="AX106" s="25">
        <f>SUM(AU106:AW106)</f>
        <v>0</v>
      </c>
      <c r="AY106" s="26">
        <f>AM106+AQ106+AU106</f>
        <v>0</v>
      </c>
      <c r="AZ106" s="26">
        <f>AN106+AR106+AV106</f>
        <v>1</v>
      </c>
      <c r="BA106" s="26">
        <f>AO106+AS106+AW106</f>
        <v>0</v>
      </c>
      <c r="BB106" s="25">
        <f>AY106+AZ106+BA106</f>
        <v>1</v>
      </c>
      <c r="BC106" s="26">
        <f>AM106*6+AN106*4+AO106*2+AQ106*4.5+AR106*3+AS106*1.5+AU106*3+AV106*2+AW106*1</f>
        <v>3</v>
      </c>
      <c r="BD106" t="s">
        <v>318</v>
      </c>
    </row>
    <row r="107" spans="1:56" ht="14.25" thickBot="1" thickTop="1">
      <c r="A107" s="106">
        <f>RANK(BC107,$BC$4:$BC$160)</f>
        <v>101</v>
      </c>
      <c r="B107" s="114" t="s">
        <v>265</v>
      </c>
      <c r="C107" s="116"/>
      <c r="D107" s="117"/>
      <c r="E107" s="117"/>
      <c r="F107" s="25">
        <f>C107+D107+E107</f>
        <v>0</v>
      </c>
      <c r="G107" s="24"/>
      <c r="H107" s="24"/>
      <c r="I107" s="24"/>
      <c r="J107" s="25">
        <f>G107+H107+I107</f>
        <v>0</v>
      </c>
      <c r="K107" s="24"/>
      <c r="L107" s="24"/>
      <c r="M107" s="24">
        <v>1</v>
      </c>
      <c r="N107" s="25">
        <f>K107+L107+M107</f>
        <v>1</v>
      </c>
      <c r="O107" s="24"/>
      <c r="P107" s="24"/>
      <c r="Q107" s="24"/>
      <c r="R107" s="25">
        <f>O107+P107+Q107</f>
        <v>0</v>
      </c>
      <c r="S107" s="24"/>
      <c r="T107" s="24"/>
      <c r="U107" s="24"/>
      <c r="V107" s="25">
        <f>S107+T107+U107</f>
        <v>0</v>
      </c>
      <c r="W107" s="24"/>
      <c r="X107" s="24"/>
      <c r="Y107" s="24"/>
      <c r="Z107" s="25">
        <f>W107+X107+Y107</f>
        <v>0</v>
      </c>
      <c r="AA107" s="24"/>
      <c r="AB107" s="24"/>
      <c r="AC107" s="24"/>
      <c r="AD107" s="25">
        <f>AA107+AB107+AC107</f>
        <v>0</v>
      </c>
      <c r="AE107" s="24"/>
      <c r="AF107" s="24">
        <v>1</v>
      </c>
      <c r="AG107" s="24"/>
      <c r="AH107" s="25">
        <f>AE107+AF107+AG107</f>
        <v>1</v>
      </c>
      <c r="AI107" s="24"/>
      <c r="AJ107" s="24"/>
      <c r="AK107" s="24"/>
      <c r="AL107" s="25">
        <f>AI107+AJ107+AK107</f>
        <v>0</v>
      </c>
      <c r="AM107" s="26">
        <f>C107</f>
        <v>0</v>
      </c>
      <c r="AN107" s="26">
        <f>D107</f>
        <v>0</v>
      </c>
      <c r="AO107" s="26">
        <f>E107</f>
        <v>0</v>
      </c>
      <c r="AP107" s="25">
        <f>SUM(AM107:AO107)</f>
        <v>0</v>
      </c>
      <c r="AQ107" s="26">
        <f>G107+S107</f>
        <v>0</v>
      </c>
      <c r="AR107" s="26">
        <f>H107+T107</f>
        <v>0</v>
      </c>
      <c r="AS107" s="26">
        <f>I107+U107</f>
        <v>0</v>
      </c>
      <c r="AT107" s="25">
        <f>SUM(AQ107:AS107)</f>
        <v>0</v>
      </c>
      <c r="AU107" s="26">
        <f>K107+O107+W107+AA107+AE107+AI107</f>
        <v>0</v>
      </c>
      <c r="AV107" s="26">
        <f>L107+P107+X107+AB107+AF107+AJ107</f>
        <v>1</v>
      </c>
      <c r="AW107" s="26">
        <f>M107+Q107+Y107+AC107+AG107+AK107</f>
        <v>1</v>
      </c>
      <c r="AX107" s="25">
        <f>SUM(AU107:AW107)</f>
        <v>2</v>
      </c>
      <c r="AY107" s="26">
        <f>AM107+AQ107+AU107</f>
        <v>0</v>
      </c>
      <c r="AZ107" s="26">
        <f>AN107+AR107+AV107</f>
        <v>1</v>
      </c>
      <c r="BA107" s="26">
        <f>AO107+AS107+AW107</f>
        <v>1</v>
      </c>
      <c r="BB107" s="25">
        <f>AY107+AZ107+BA107</f>
        <v>2</v>
      </c>
      <c r="BC107" s="26">
        <f>AM107*6+AN107*4+AO107*2+AQ107*4.5+AR107*3+AS107*1.5+AU107*3+AV107*2+AW107*1</f>
        <v>3</v>
      </c>
      <c r="BD107" t="s">
        <v>318</v>
      </c>
    </row>
    <row r="108" spans="1:56" ht="14.25" thickBot="1" thickTop="1">
      <c r="A108" s="106">
        <f>RANK(BC108,$BC$4:$BC$160)</f>
        <v>101</v>
      </c>
      <c r="B108" s="114" t="s">
        <v>286</v>
      </c>
      <c r="C108" s="116"/>
      <c r="D108" s="117"/>
      <c r="E108" s="117"/>
      <c r="F108" s="25">
        <f>C108+D108+E108</f>
        <v>0</v>
      </c>
      <c r="G108" s="24"/>
      <c r="H108" s="24">
        <v>1</v>
      </c>
      <c r="I108" s="24"/>
      <c r="J108" s="25">
        <f>G108+H108+I108</f>
        <v>1</v>
      </c>
      <c r="K108" s="24"/>
      <c r="L108" s="24"/>
      <c r="M108" s="24"/>
      <c r="N108" s="25">
        <f>K108+L108+M108</f>
        <v>0</v>
      </c>
      <c r="O108" s="24"/>
      <c r="P108" s="24"/>
      <c r="Q108" s="24"/>
      <c r="R108" s="25">
        <f>O108+P108+Q108</f>
        <v>0</v>
      </c>
      <c r="S108" s="24"/>
      <c r="T108" s="24"/>
      <c r="U108" s="24"/>
      <c r="V108" s="25">
        <f>S108+T108+U108</f>
        <v>0</v>
      </c>
      <c r="W108" s="24"/>
      <c r="X108" s="24"/>
      <c r="Y108" s="24"/>
      <c r="Z108" s="25">
        <f>W108+X108+Y108</f>
        <v>0</v>
      </c>
      <c r="AA108" s="24"/>
      <c r="AB108" s="24"/>
      <c r="AC108" s="24"/>
      <c r="AD108" s="25">
        <f>AA108+AB108+AC108</f>
        <v>0</v>
      </c>
      <c r="AE108" s="24"/>
      <c r="AF108" s="24"/>
      <c r="AG108" s="24"/>
      <c r="AH108" s="25">
        <f>AE108+AF108+AG108</f>
        <v>0</v>
      </c>
      <c r="AI108" s="24"/>
      <c r="AJ108" s="24"/>
      <c r="AK108" s="24"/>
      <c r="AL108" s="25">
        <f>AI108+AJ108+AK108</f>
        <v>0</v>
      </c>
      <c r="AM108" s="26">
        <f>C108</f>
        <v>0</v>
      </c>
      <c r="AN108" s="26">
        <f>D108</f>
        <v>0</v>
      </c>
      <c r="AO108" s="26">
        <f>E108</f>
        <v>0</v>
      </c>
      <c r="AP108" s="25">
        <f>SUM(AM108:AO108)</f>
        <v>0</v>
      </c>
      <c r="AQ108" s="26">
        <f>G108+S108</f>
        <v>0</v>
      </c>
      <c r="AR108" s="26">
        <f>H108+T108</f>
        <v>1</v>
      </c>
      <c r="AS108" s="26">
        <f>I108+U108</f>
        <v>0</v>
      </c>
      <c r="AT108" s="25">
        <f>SUM(AQ108:AS108)</f>
        <v>1</v>
      </c>
      <c r="AU108" s="26">
        <f>K108+O108+W108+AA108+AE108+AI108</f>
        <v>0</v>
      </c>
      <c r="AV108" s="26">
        <f>L108+P108+X108+AB108+AF108+AJ108</f>
        <v>0</v>
      </c>
      <c r="AW108" s="26">
        <f>M108+Q108+Y108+AC108+AG108+AK108</f>
        <v>0</v>
      </c>
      <c r="AX108" s="25">
        <f>SUM(AU108:AW108)</f>
        <v>0</v>
      </c>
      <c r="AY108" s="26">
        <f>AM108+AQ108+AU108</f>
        <v>0</v>
      </c>
      <c r="AZ108" s="26">
        <f>AN108+AR108+AV108</f>
        <v>1</v>
      </c>
      <c r="BA108" s="26">
        <f>AO108+AS108+AW108</f>
        <v>0</v>
      </c>
      <c r="BB108" s="25">
        <f>AY108+AZ108+BA108</f>
        <v>1</v>
      </c>
      <c r="BC108" s="26">
        <f>AM108*6+AN108*4+AO108*2+AQ108*4.5+AR108*3+AS108*1.5+AU108*3+AV108*2+AW108*1</f>
        <v>3</v>
      </c>
      <c r="BD108" t="s">
        <v>318</v>
      </c>
    </row>
    <row r="109" spans="1:56" ht="14.25" thickBot="1" thickTop="1">
      <c r="A109" s="106">
        <f>RANK(BC109,$BC$4:$BC$160)</f>
        <v>101</v>
      </c>
      <c r="B109" s="114" t="s">
        <v>128</v>
      </c>
      <c r="C109" s="116"/>
      <c r="D109" s="117"/>
      <c r="E109" s="117"/>
      <c r="F109" s="25">
        <f>C109+D109+E109</f>
        <v>0</v>
      </c>
      <c r="G109" s="24"/>
      <c r="H109" s="24"/>
      <c r="I109" s="24"/>
      <c r="J109" s="25">
        <f>G109+H109+I109</f>
        <v>0</v>
      </c>
      <c r="K109" s="24"/>
      <c r="L109" s="24"/>
      <c r="M109" s="24"/>
      <c r="N109" s="25">
        <f>K109+L109+M109</f>
        <v>0</v>
      </c>
      <c r="O109" s="24"/>
      <c r="P109" s="24"/>
      <c r="Q109" s="24"/>
      <c r="R109" s="25">
        <f>O109+P109+Q109</f>
        <v>0</v>
      </c>
      <c r="S109" s="24"/>
      <c r="T109" s="24"/>
      <c r="U109" s="24"/>
      <c r="V109" s="25">
        <f>S109+T109+U109</f>
        <v>0</v>
      </c>
      <c r="W109" s="24"/>
      <c r="X109" s="24"/>
      <c r="Y109" s="24"/>
      <c r="Z109" s="25">
        <f>W109+X109+Y109</f>
        <v>0</v>
      </c>
      <c r="AA109" s="24"/>
      <c r="AB109" s="24"/>
      <c r="AC109" s="24"/>
      <c r="AD109" s="25">
        <f>AA109+AB109+AC109</f>
        <v>0</v>
      </c>
      <c r="AE109" s="24"/>
      <c r="AF109" s="24"/>
      <c r="AG109" s="24"/>
      <c r="AH109" s="25">
        <f>AE109+AF109+AG109</f>
        <v>0</v>
      </c>
      <c r="AI109" s="24">
        <v>1</v>
      </c>
      <c r="AJ109" s="24"/>
      <c r="AK109" s="24"/>
      <c r="AL109" s="25">
        <f>AI109+AJ109+AK109</f>
        <v>1</v>
      </c>
      <c r="AM109" s="26">
        <f>C109</f>
        <v>0</v>
      </c>
      <c r="AN109" s="26">
        <f>D109</f>
        <v>0</v>
      </c>
      <c r="AO109" s="26">
        <f>E109</f>
        <v>0</v>
      </c>
      <c r="AP109" s="25">
        <f>SUM(AM109:AO109)</f>
        <v>0</v>
      </c>
      <c r="AQ109" s="26">
        <f>G109+S109</f>
        <v>0</v>
      </c>
      <c r="AR109" s="26">
        <f>H109+T109</f>
        <v>0</v>
      </c>
      <c r="AS109" s="26">
        <f>I109+U109</f>
        <v>0</v>
      </c>
      <c r="AT109" s="25">
        <f>SUM(AQ109:AS109)</f>
        <v>0</v>
      </c>
      <c r="AU109" s="26">
        <f>K109+O109+W109+AA109+AE109+AI109</f>
        <v>1</v>
      </c>
      <c r="AV109" s="26">
        <f>L109+P109+X109+AB109+AF109+AJ109</f>
        <v>0</v>
      </c>
      <c r="AW109" s="26">
        <f>M109+Q109+Y109+AC109+AG109+AK109</f>
        <v>0</v>
      </c>
      <c r="AX109" s="25">
        <f>SUM(AU109:AW109)</f>
        <v>1</v>
      </c>
      <c r="AY109" s="26">
        <f>AM109+AQ109+AU109</f>
        <v>1</v>
      </c>
      <c r="AZ109" s="26">
        <f>AN109+AR109+AV109</f>
        <v>0</v>
      </c>
      <c r="BA109" s="26">
        <f>AO109+AS109+AW109</f>
        <v>0</v>
      </c>
      <c r="BB109" s="25">
        <f>AY109+AZ109+BA109</f>
        <v>1</v>
      </c>
      <c r="BC109" s="26">
        <f>AM109*6+AN109*4+AO109*2+AQ109*4.5+AR109*3+AS109*1.5+AU109*3+AV109*2+AW109*1</f>
        <v>3</v>
      </c>
      <c r="BD109" t="s">
        <v>318</v>
      </c>
    </row>
    <row r="110" spans="1:56" ht="14.25" thickBot="1" thickTop="1">
      <c r="A110" s="106">
        <f>RANK(BC110,$BC$4:$BC$160)</f>
        <v>101</v>
      </c>
      <c r="B110" s="114" t="s">
        <v>284</v>
      </c>
      <c r="C110" s="116"/>
      <c r="D110" s="117"/>
      <c r="E110" s="117"/>
      <c r="F110" s="25">
        <f>C110+D110+E110</f>
        <v>0</v>
      </c>
      <c r="G110" s="24"/>
      <c r="H110" s="24">
        <v>1</v>
      </c>
      <c r="I110" s="24"/>
      <c r="J110" s="25">
        <f>G110+H110+I110</f>
        <v>1</v>
      </c>
      <c r="K110" s="24"/>
      <c r="L110" s="24"/>
      <c r="M110" s="24"/>
      <c r="N110" s="25">
        <f>K110+L110+M110</f>
        <v>0</v>
      </c>
      <c r="O110" s="24"/>
      <c r="P110" s="24"/>
      <c r="Q110" s="24"/>
      <c r="R110" s="25">
        <f>O110+P110+Q110</f>
        <v>0</v>
      </c>
      <c r="S110" s="24"/>
      <c r="T110" s="24"/>
      <c r="U110" s="24"/>
      <c r="V110" s="25">
        <f>S110+T110+U110</f>
        <v>0</v>
      </c>
      <c r="W110" s="24"/>
      <c r="X110" s="24"/>
      <c r="Y110" s="24"/>
      <c r="Z110" s="25">
        <f>W110+X110+Y110</f>
        <v>0</v>
      </c>
      <c r="AA110" s="24"/>
      <c r="AB110" s="24"/>
      <c r="AC110" s="24"/>
      <c r="AD110" s="25">
        <f>AA110+AB110+AC110</f>
        <v>0</v>
      </c>
      <c r="AE110" s="24"/>
      <c r="AF110" s="24"/>
      <c r="AG110" s="24"/>
      <c r="AH110" s="25">
        <f>AE110+AF110+AG110</f>
        <v>0</v>
      </c>
      <c r="AI110" s="24"/>
      <c r="AJ110" s="24"/>
      <c r="AK110" s="24"/>
      <c r="AL110" s="25">
        <f>AI110+AJ110+AK110</f>
        <v>0</v>
      </c>
      <c r="AM110" s="26">
        <f>C110</f>
        <v>0</v>
      </c>
      <c r="AN110" s="26">
        <f>D110</f>
        <v>0</v>
      </c>
      <c r="AO110" s="26">
        <f>E110</f>
        <v>0</v>
      </c>
      <c r="AP110" s="25">
        <f>SUM(AM110:AO110)</f>
        <v>0</v>
      </c>
      <c r="AQ110" s="26">
        <f>G110+S110</f>
        <v>0</v>
      </c>
      <c r="AR110" s="26">
        <f>H110+T110</f>
        <v>1</v>
      </c>
      <c r="AS110" s="26">
        <f>I110+U110</f>
        <v>0</v>
      </c>
      <c r="AT110" s="25">
        <f>SUM(AQ110:AS110)</f>
        <v>1</v>
      </c>
      <c r="AU110" s="26">
        <f>K110+O110+W110+AA110+AE110+AI110</f>
        <v>0</v>
      </c>
      <c r="AV110" s="26">
        <f>L110+P110+X110+AB110+AF110+AJ110</f>
        <v>0</v>
      </c>
      <c r="AW110" s="26">
        <f>M110+Q110+Y110+AC110+AG110+AK110</f>
        <v>0</v>
      </c>
      <c r="AX110" s="25">
        <f>SUM(AU110:AW110)</f>
        <v>0</v>
      </c>
      <c r="AY110" s="26">
        <f>AM110+AQ110+AU110</f>
        <v>0</v>
      </c>
      <c r="AZ110" s="26">
        <f>AN110+AR110+AV110</f>
        <v>1</v>
      </c>
      <c r="BA110" s="26">
        <f>AO110+AS110+AW110</f>
        <v>0</v>
      </c>
      <c r="BB110" s="25">
        <f>AY110+AZ110+BA110</f>
        <v>1</v>
      </c>
      <c r="BC110" s="26">
        <f>AM110*6+AN110*4+AO110*2+AQ110*4.5+AR110*3+AS110*1.5+AU110*3+AV110*2+AW110*1</f>
        <v>3</v>
      </c>
      <c r="BD110" t="s">
        <v>318</v>
      </c>
    </row>
    <row r="111" spans="1:56" ht="14.25" thickBot="1" thickTop="1">
      <c r="A111" s="106">
        <f>RANK(BC111,$BC$4:$BC$160)</f>
        <v>101</v>
      </c>
      <c r="B111" s="115" t="s">
        <v>226</v>
      </c>
      <c r="C111" s="116"/>
      <c r="D111" s="117"/>
      <c r="E111" s="117"/>
      <c r="F111" s="25">
        <f>C111+D111+E111</f>
        <v>0</v>
      </c>
      <c r="G111" s="24"/>
      <c r="H111" s="24"/>
      <c r="I111" s="24"/>
      <c r="J111" s="25">
        <f>G111+H111+I111</f>
        <v>0</v>
      </c>
      <c r="K111" s="24"/>
      <c r="L111" s="24"/>
      <c r="M111" s="24"/>
      <c r="N111" s="25">
        <f>K111+L111+M111</f>
        <v>0</v>
      </c>
      <c r="O111" s="24"/>
      <c r="P111" s="24"/>
      <c r="Q111" s="24"/>
      <c r="R111" s="25">
        <f>O111+P111+Q111</f>
        <v>0</v>
      </c>
      <c r="S111" s="24"/>
      <c r="T111" s="24"/>
      <c r="U111" s="24"/>
      <c r="V111" s="25">
        <f>S111+T111+U111</f>
        <v>0</v>
      </c>
      <c r="W111" s="24"/>
      <c r="X111" s="24"/>
      <c r="Y111" s="24"/>
      <c r="Z111" s="25">
        <f>W111+X111+Y111</f>
        <v>0</v>
      </c>
      <c r="AA111" s="24"/>
      <c r="AB111" s="24"/>
      <c r="AC111" s="24"/>
      <c r="AD111" s="25">
        <f>AA111+AB111+AC111</f>
        <v>0</v>
      </c>
      <c r="AE111" s="24"/>
      <c r="AF111" s="24"/>
      <c r="AG111" s="24"/>
      <c r="AH111" s="25">
        <f>AE111+AF111+AG111</f>
        <v>0</v>
      </c>
      <c r="AI111" s="24">
        <v>1</v>
      </c>
      <c r="AJ111" s="24"/>
      <c r="AK111" s="24"/>
      <c r="AL111" s="25">
        <f>AI111+AJ111+AK111</f>
        <v>1</v>
      </c>
      <c r="AM111" s="26">
        <f>C111</f>
        <v>0</v>
      </c>
      <c r="AN111" s="26">
        <f>D111</f>
        <v>0</v>
      </c>
      <c r="AO111" s="26">
        <f>E111</f>
        <v>0</v>
      </c>
      <c r="AP111" s="25">
        <f>SUM(AM111:AO111)</f>
        <v>0</v>
      </c>
      <c r="AQ111" s="26">
        <f>G111+S111</f>
        <v>0</v>
      </c>
      <c r="AR111" s="26">
        <f>H111+T111</f>
        <v>0</v>
      </c>
      <c r="AS111" s="26">
        <f>I111+U111</f>
        <v>0</v>
      </c>
      <c r="AT111" s="25">
        <f>SUM(AQ111:AS111)</f>
        <v>0</v>
      </c>
      <c r="AU111" s="26">
        <f>K111+O111+W111+AA111+AE111+AI111</f>
        <v>1</v>
      </c>
      <c r="AV111" s="26">
        <f>L111+P111+X111+AB111+AF111+AJ111</f>
        <v>0</v>
      </c>
      <c r="AW111" s="26">
        <f>M111+Q111+Y111+AC111+AG111+AK111</f>
        <v>0</v>
      </c>
      <c r="AX111" s="25">
        <f>SUM(AU111:AW111)</f>
        <v>1</v>
      </c>
      <c r="AY111" s="26">
        <f>AM111+AQ111+AU111</f>
        <v>1</v>
      </c>
      <c r="AZ111" s="26">
        <f>AN111+AR111+AV111</f>
        <v>0</v>
      </c>
      <c r="BA111" s="26">
        <f>AO111+AS111+AW111</f>
        <v>0</v>
      </c>
      <c r="BB111" s="25">
        <f>AY111+AZ111+BA111</f>
        <v>1</v>
      </c>
      <c r="BC111" s="26">
        <f>AM111*6+AN111*4+AO111*2+AQ111*4.5+AR111*3+AS111*1.5+AU111*3+AV111*2+AW111*1</f>
        <v>3</v>
      </c>
      <c r="BD111" t="s">
        <v>318</v>
      </c>
    </row>
    <row r="112" spans="1:56" ht="14.25" thickBot="1" thickTop="1">
      <c r="A112" s="106">
        <f>RANK(BC112,$BC$4:$BC$160)</f>
        <v>101</v>
      </c>
      <c r="B112" s="114" t="s">
        <v>229</v>
      </c>
      <c r="C112" s="116"/>
      <c r="D112" s="117"/>
      <c r="E112" s="117"/>
      <c r="F112" s="25">
        <f>C112+D112+E112</f>
        <v>0</v>
      </c>
      <c r="G112" s="24"/>
      <c r="H112" s="24"/>
      <c r="I112" s="24"/>
      <c r="J112" s="25">
        <f>G112+H112+I112</f>
        <v>0</v>
      </c>
      <c r="K112" s="24"/>
      <c r="L112" s="24"/>
      <c r="M112" s="24"/>
      <c r="N112" s="25">
        <f>K112+L112+M112</f>
        <v>0</v>
      </c>
      <c r="O112" s="24"/>
      <c r="P112" s="24"/>
      <c r="Q112" s="24"/>
      <c r="R112" s="25">
        <f>O112+P112+Q112</f>
        <v>0</v>
      </c>
      <c r="S112" s="24"/>
      <c r="T112" s="24"/>
      <c r="U112" s="24"/>
      <c r="V112" s="25">
        <f>S112+T112+U112</f>
        <v>0</v>
      </c>
      <c r="W112" s="24">
        <v>1</v>
      </c>
      <c r="X112" s="24"/>
      <c r="Y112" s="24"/>
      <c r="Z112" s="25">
        <f>W112+X112+Y112</f>
        <v>1</v>
      </c>
      <c r="AA112" s="24"/>
      <c r="AB112" s="24"/>
      <c r="AC112" s="24"/>
      <c r="AD112" s="25">
        <f>AA112+AB112+AC112</f>
        <v>0</v>
      </c>
      <c r="AE112" s="24"/>
      <c r="AF112" s="24"/>
      <c r="AG112" s="24"/>
      <c r="AH112" s="25">
        <f>AE112+AF112+AG112</f>
        <v>0</v>
      </c>
      <c r="AI112" s="24"/>
      <c r="AJ112" s="24"/>
      <c r="AK112" s="24"/>
      <c r="AL112" s="25">
        <f>AI112+AJ112+AK112</f>
        <v>0</v>
      </c>
      <c r="AM112" s="26">
        <f>C112</f>
        <v>0</v>
      </c>
      <c r="AN112" s="26">
        <f>D112</f>
        <v>0</v>
      </c>
      <c r="AO112" s="26">
        <f>E112</f>
        <v>0</v>
      </c>
      <c r="AP112" s="25">
        <f>SUM(AM112:AO112)</f>
        <v>0</v>
      </c>
      <c r="AQ112" s="26">
        <f>G112+S112</f>
        <v>0</v>
      </c>
      <c r="AR112" s="26">
        <f>H112+T112</f>
        <v>0</v>
      </c>
      <c r="AS112" s="26">
        <f>I112+U112</f>
        <v>0</v>
      </c>
      <c r="AT112" s="25">
        <f>SUM(AQ112:AS112)</f>
        <v>0</v>
      </c>
      <c r="AU112" s="26">
        <f>K112+O112+W112+AA112+AE112+AI112</f>
        <v>1</v>
      </c>
      <c r="AV112" s="26">
        <f>L112+P112+X112+AB112+AF112+AJ112</f>
        <v>0</v>
      </c>
      <c r="AW112" s="26">
        <f>M112+Q112+Y112+AC112+AG112+AK112</f>
        <v>0</v>
      </c>
      <c r="AX112" s="25">
        <f>SUM(AU112:AW112)</f>
        <v>1</v>
      </c>
      <c r="AY112" s="26">
        <f>AM112+AQ112+AU112</f>
        <v>1</v>
      </c>
      <c r="AZ112" s="26">
        <f>AN112+AR112+AV112</f>
        <v>0</v>
      </c>
      <c r="BA112" s="26">
        <f>AO112+AS112+AW112</f>
        <v>0</v>
      </c>
      <c r="BB112" s="25">
        <f>AY112+AZ112+BA112</f>
        <v>1</v>
      </c>
      <c r="BC112" s="26">
        <f>AM112*6+AN112*4+AO112*2+AQ112*4.5+AR112*3+AS112*1.5+AU112*3+AV112*2+AW112*1</f>
        <v>3</v>
      </c>
      <c r="BD112" t="s">
        <v>318</v>
      </c>
    </row>
    <row r="113" spans="1:56" ht="14.25" thickBot="1" thickTop="1">
      <c r="A113" s="106">
        <f>RANK(BC113,$BC$4:$BC$160)</f>
        <v>101</v>
      </c>
      <c r="B113" s="115" t="s">
        <v>74</v>
      </c>
      <c r="C113" s="116"/>
      <c r="D113" s="117"/>
      <c r="E113" s="117"/>
      <c r="F113" s="25">
        <f>C113+D113+E113</f>
        <v>0</v>
      </c>
      <c r="G113" s="24"/>
      <c r="H113" s="24"/>
      <c r="I113" s="24"/>
      <c r="J113" s="25">
        <f>G113+H113+I113</f>
        <v>0</v>
      </c>
      <c r="K113" s="24"/>
      <c r="L113" s="24"/>
      <c r="M113" s="24"/>
      <c r="N113" s="25">
        <f>K113+L113+M113</f>
        <v>0</v>
      </c>
      <c r="O113" s="24"/>
      <c r="P113" s="24"/>
      <c r="Q113" s="24"/>
      <c r="R113" s="25">
        <f>O113+P113+Q113</f>
        <v>0</v>
      </c>
      <c r="S113" s="24"/>
      <c r="T113" s="24">
        <v>1</v>
      </c>
      <c r="U113" s="24"/>
      <c r="V113" s="25">
        <f>S113+T113+U113</f>
        <v>1</v>
      </c>
      <c r="W113" s="24"/>
      <c r="X113" s="24"/>
      <c r="Y113" s="24"/>
      <c r="Z113" s="25">
        <f>W113+X113+Y113</f>
        <v>0</v>
      </c>
      <c r="AA113" s="24"/>
      <c r="AB113" s="24"/>
      <c r="AC113" s="24"/>
      <c r="AD113" s="25">
        <f>AA113+AB113+AC113</f>
        <v>0</v>
      </c>
      <c r="AE113" s="24"/>
      <c r="AF113" s="24"/>
      <c r="AG113" s="24"/>
      <c r="AH113" s="25">
        <f>AE113+AF113+AG113</f>
        <v>0</v>
      </c>
      <c r="AI113" s="24"/>
      <c r="AJ113" s="24"/>
      <c r="AK113" s="24"/>
      <c r="AL113" s="25">
        <f>AI113+AJ113+AK113</f>
        <v>0</v>
      </c>
      <c r="AM113" s="26">
        <f>C113</f>
        <v>0</v>
      </c>
      <c r="AN113" s="26">
        <f>D113</f>
        <v>0</v>
      </c>
      <c r="AO113" s="26">
        <f>E113</f>
        <v>0</v>
      </c>
      <c r="AP113" s="25">
        <f>SUM(AM113:AO113)</f>
        <v>0</v>
      </c>
      <c r="AQ113" s="26">
        <f>G113+S113</f>
        <v>0</v>
      </c>
      <c r="AR113" s="26">
        <f>H113+T113</f>
        <v>1</v>
      </c>
      <c r="AS113" s="26">
        <f>I113+U113</f>
        <v>0</v>
      </c>
      <c r="AT113" s="25">
        <f>SUM(AQ113:AS113)</f>
        <v>1</v>
      </c>
      <c r="AU113" s="26">
        <f>K113+O113+W113+AA113+AE113+AI113</f>
        <v>0</v>
      </c>
      <c r="AV113" s="26">
        <f>L113+P113+X113+AB113+AF113+AJ113</f>
        <v>0</v>
      </c>
      <c r="AW113" s="26">
        <f>M113+Q113+Y113+AC113+AG113+AK113</f>
        <v>0</v>
      </c>
      <c r="AX113" s="25">
        <f>SUM(AU113:AW113)</f>
        <v>0</v>
      </c>
      <c r="AY113" s="26">
        <f>AM113+AQ113+AU113</f>
        <v>0</v>
      </c>
      <c r="AZ113" s="26">
        <f>AN113+AR113+AV113</f>
        <v>1</v>
      </c>
      <c r="BA113" s="26">
        <f>AO113+AS113+AW113</f>
        <v>0</v>
      </c>
      <c r="BB113" s="25">
        <f>AY113+AZ113+BA113</f>
        <v>1</v>
      </c>
      <c r="BC113" s="26">
        <f>AM113*6+AN113*4+AO113*2+AQ113*4.5+AR113*3+AS113*1.5+AU113*3+AV113*2+AW113*1</f>
        <v>3</v>
      </c>
      <c r="BD113" t="s">
        <v>318</v>
      </c>
    </row>
    <row r="114" spans="1:56" ht="14.25" thickBot="1" thickTop="1">
      <c r="A114" s="106">
        <f>RANK(BC114,$BC$4:$BC$160)</f>
        <v>101</v>
      </c>
      <c r="B114" s="114" t="s">
        <v>285</v>
      </c>
      <c r="C114" s="116"/>
      <c r="D114" s="117"/>
      <c r="E114" s="117"/>
      <c r="F114" s="25">
        <f>C114+D114+E114</f>
        <v>0</v>
      </c>
      <c r="G114" s="24"/>
      <c r="H114" s="24">
        <v>1</v>
      </c>
      <c r="I114" s="24"/>
      <c r="J114" s="25">
        <f>G114+H114+I114</f>
        <v>1</v>
      </c>
      <c r="K114" s="24"/>
      <c r="L114" s="24"/>
      <c r="M114" s="24"/>
      <c r="N114" s="25">
        <f>K114+L114+M114</f>
        <v>0</v>
      </c>
      <c r="O114" s="24"/>
      <c r="P114" s="24"/>
      <c r="Q114" s="24"/>
      <c r="R114" s="25">
        <f>O114+P114+Q114</f>
        <v>0</v>
      </c>
      <c r="S114" s="24"/>
      <c r="T114" s="24"/>
      <c r="U114" s="24"/>
      <c r="V114" s="25">
        <f>S114+T114+U114</f>
        <v>0</v>
      </c>
      <c r="W114" s="24"/>
      <c r="X114" s="24"/>
      <c r="Y114" s="24"/>
      <c r="Z114" s="25">
        <f>W114+X114+Y114</f>
        <v>0</v>
      </c>
      <c r="AA114" s="24"/>
      <c r="AB114" s="24"/>
      <c r="AC114" s="24"/>
      <c r="AD114" s="25">
        <f>AA114+AB114+AC114</f>
        <v>0</v>
      </c>
      <c r="AE114" s="24"/>
      <c r="AF114" s="24"/>
      <c r="AG114" s="24"/>
      <c r="AH114" s="25">
        <f>AE114+AF114+AG114</f>
        <v>0</v>
      </c>
      <c r="AI114" s="24"/>
      <c r="AJ114" s="24"/>
      <c r="AK114" s="24"/>
      <c r="AL114" s="25">
        <f>AI114+AJ114+AK114</f>
        <v>0</v>
      </c>
      <c r="AM114" s="26">
        <f>C114</f>
        <v>0</v>
      </c>
      <c r="AN114" s="26">
        <f>D114</f>
        <v>0</v>
      </c>
      <c r="AO114" s="26">
        <f>E114</f>
        <v>0</v>
      </c>
      <c r="AP114" s="25">
        <f>SUM(AM114:AO114)</f>
        <v>0</v>
      </c>
      <c r="AQ114" s="26">
        <f>G114+S114</f>
        <v>0</v>
      </c>
      <c r="AR114" s="26">
        <f>H114+T114</f>
        <v>1</v>
      </c>
      <c r="AS114" s="26">
        <f>I114+U114</f>
        <v>0</v>
      </c>
      <c r="AT114" s="25">
        <f>SUM(AQ114:AS114)</f>
        <v>1</v>
      </c>
      <c r="AU114" s="26">
        <f>K114+O114+W114+AA114+AE114+AI114</f>
        <v>0</v>
      </c>
      <c r="AV114" s="26">
        <f>L114+P114+X114+AB114+AF114+AJ114</f>
        <v>0</v>
      </c>
      <c r="AW114" s="26">
        <f>M114+Q114+Y114+AC114+AG114+AK114</f>
        <v>0</v>
      </c>
      <c r="AX114" s="25">
        <f>SUM(AU114:AW114)</f>
        <v>0</v>
      </c>
      <c r="AY114" s="26">
        <f>AM114+AQ114+AU114</f>
        <v>0</v>
      </c>
      <c r="AZ114" s="26">
        <f>AN114+AR114+AV114</f>
        <v>1</v>
      </c>
      <c r="BA114" s="26">
        <f>AO114+AS114+AW114</f>
        <v>0</v>
      </c>
      <c r="BB114" s="25">
        <f>AY114+AZ114+BA114</f>
        <v>1</v>
      </c>
      <c r="BC114" s="26">
        <f>AM114*6+AN114*4+AO114*2+AQ114*4.5+AR114*3+AS114*1.5+AU114*3+AV114*2+AW114*1</f>
        <v>3</v>
      </c>
      <c r="BD114" t="s">
        <v>318</v>
      </c>
    </row>
    <row r="115" spans="1:56" ht="14.25" thickBot="1" thickTop="1">
      <c r="A115" s="106">
        <f>RANK(BC115,$BC$4:$BC$160)</f>
        <v>101</v>
      </c>
      <c r="B115" s="114" t="s">
        <v>247</v>
      </c>
      <c r="C115" s="116"/>
      <c r="D115" s="117"/>
      <c r="E115" s="117"/>
      <c r="F115" s="25">
        <f>C115+D115+E115</f>
        <v>0</v>
      </c>
      <c r="G115" s="24"/>
      <c r="H115" s="24"/>
      <c r="I115" s="24"/>
      <c r="J115" s="25">
        <f>G115+H115+I115</f>
        <v>0</v>
      </c>
      <c r="K115" s="24"/>
      <c r="L115" s="24"/>
      <c r="M115" s="24"/>
      <c r="N115" s="25">
        <f>K115+L115+M115</f>
        <v>0</v>
      </c>
      <c r="O115" s="24"/>
      <c r="P115" s="24"/>
      <c r="Q115" s="24"/>
      <c r="R115" s="25">
        <f>O114+P114+Q114</f>
        <v>0</v>
      </c>
      <c r="S115" s="24"/>
      <c r="T115" s="24">
        <v>1</v>
      </c>
      <c r="U115" s="24"/>
      <c r="V115" s="25">
        <f>S115+T115+U115</f>
        <v>1</v>
      </c>
      <c r="W115" s="24"/>
      <c r="X115" s="24"/>
      <c r="Y115" s="24"/>
      <c r="Z115" s="25">
        <f>W114+X114+Y114</f>
        <v>0</v>
      </c>
      <c r="AA115" s="24"/>
      <c r="AB115" s="24"/>
      <c r="AC115" s="24"/>
      <c r="AD115" s="25">
        <f>AA115+AB115+AC115</f>
        <v>0</v>
      </c>
      <c r="AE115" s="24"/>
      <c r="AF115" s="24"/>
      <c r="AG115" s="24"/>
      <c r="AH115" s="25">
        <f>AE115+AF115+AG115</f>
        <v>0</v>
      </c>
      <c r="AI115" s="24"/>
      <c r="AJ115" s="24"/>
      <c r="AK115" s="24"/>
      <c r="AL115" s="25">
        <f>AI115+AJ115+AK115</f>
        <v>0</v>
      </c>
      <c r="AM115" s="26">
        <f>C115</f>
        <v>0</v>
      </c>
      <c r="AN115" s="26">
        <f>D115</f>
        <v>0</v>
      </c>
      <c r="AO115" s="26">
        <f>E115</f>
        <v>0</v>
      </c>
      <c r="AP115" s="25">
        <f>SUM(AM115:AO115)</f>
        <v>0</v>
      </c>
      <c r="AQ115" s="26">
        <f>G115+S115</f>
        <v>0</v>
      </c>
      <c r="AR115" s="26">
        <f>H115+T115</f>
        <v>1</v>
      </c>
      <c r="AS115" s="26">
        <f>I115+U115</f>
        <v>0</v>
      </c>
      <c r="AT115" s="25">
        <f>SUM(AQ115:AS115)</f>
        <v>1</v>
      </c>
      <c r="AU115" s="26">
        <f>K115+O115+W115+AA115+AE115+AI115</f>
        <v>0</v>
      </c>
      <c r="AV115" s="26">
        <f>L115+P115+X115+AB115+AF115+AJ115</f>
        <v>0</v>
      </c>
      <c r="AW115" s="26">
        <f>M115+Q115+Y115+AC115+AG115+AK115</f>
        <v>0</v>
      </c>
      <c r="AX115" s="25">
        <f>SUM(AU115:AW115)</f>
        <v>0</v>
      </c>
      <c r="AY115" s="26">
        <f>AM115+AQ115+AU115</f>
        <v>0</v>
      </c>
      <c r="AZ115" s="26">
        <f>AN115+AR115+AV115</f>
        <v>1</v>
      </c>
      <c r="BA115" s="26">
        <f>AO115+AS115+AW115</f>
        <v>0</v>
      </c>
      <c r="BB115" s="25">
        <f>AY115+AZ115+BA115</f>
        <v>1</v>
      </c>
      <c r="BC115" s="26">
        <f>AM115*6+AN115*4+AO115*2+AQ115*4.5+AR115*3+AS115*1.5+AU115*3+AV115*2+AW115*1</f>
        <v>3</v>
      </c>
      <c r="BD115" t="s">
        <v>318</v>
      </c>
    </row>
    <row r="116" spans="1:56" ht="14.25" thickBot="1" thickTop="1">
      <c r="A116" s="106">
        <f>RANK(BC116,$BC$4:$BC$160)</f>
        <v>101</v>
      </c>
      <c r="B116" s="114" t="s">
        <v>250</v>
      </c>
      <c r="C116" s="116"/>
      <c r="D116" s="117"/>
      <c r="E116" s="117"/>
      <c r="F116" s="25">
        <f>C116+D116+E116</f>
        <v>0</v>
      </c>
      <c r="G116" s="24"/>
      <c r="H116" s="24"/>
      <c r="I116" s="24"/>
      <c r="J116" s="25">
        <f>G116+H116+I116</f>
        <v>0</v>
      </c>
      <c r="K116" s="24"/>
      <c r="L116" s="24"/>
      <c r="M116" s="24"/>
      <c r="N116" s="25">
        <f>K116+L116+M116</f>
        <v>0</v>
      </c>
      <c r="O116" s="24"/>
      <c r="P116" s="24"/>
      <c r="Q116" s="24"/>
      <c r="R116" s="25">
        <f>O116+P116+Q116</f>
        <v>0</v>
      </c>
      <c r="S116" s="24"/>
      <c r="T116" s="24">
        <v>1</v>
      </c>
      <c r="U116" s="24"/>
      <c r="V116" s="25">
        <f>S116+T116+U116</f>
        <v>1</v>
      </c>
      <c r="W116" s="24"/>
      <c r="X116" s="24"/>
      <c r="Y116" s="24"/>
      <c r="Z116" s="25">
        <f>W116+X116+Y116</f>
        <v>0</v>
      </c>
      <c r="AA116" s="24"/>
      <c r="AB116" s="24"/>
      <c r="AC116" s="24"/>
      <c r="AD116" s="25">
        <f>AA116+AB116+AC116</f>
        <v>0</v>
      </c>
      <c r="AE116" s="24"/>
      <c r="AF116" s="24"/>
      <c r="AG116" s="24"/>
      <c r="AH116" s="25">
        <f>AE116+AF116+AG116</f>
        <v>0</v>
      </c>
      <c r="AI116" s="24"/>
      <c r="AJ116" s="24"/>
      <c r="AK116" s="24"/>
      <c r="AL116" s="25">
        <f>AI116+AJ116+AK116</f>
        <v>0</v>
      </c>
      <c r="AM116" s="26">
        <f>C116</f>
        <v>0</v>
      </c>
      <c r="AN116" s="26">
        <f>D116</f>
        <v>0</v>
      </c>
      <c r="AO116" s="26">
        <f>E116</f>
        <v>0</v>
      </c>
      <c r="AP116" s="25">
        <f>SUM(AM116:AO116)</f>
        <v>0</v>
      </c>
      <c r="AQ116" s="26">
        <f>G116+S116</f>
        <v>0</v>
      </c>
      <c r="AR116" s="26">
        <f>H116+T116</f>
        <v>1</v>
      </c>
      <c r="AS116" s="26">
        <f>I116+U116</f>
        <v>0</v>
      </c>
      <c r="AT116" s="25">
        <f>SUM(AQ116:AS116)</f>
        <v>1</v>
      </c>
      <c r="AU116" s="26">
        <f>K116+O116+W116+AA116+AE116+AI116</f>
        <v>0</v>
      </c>
      <c r="AV116" s="26">
        <f>L116+P116+X116+AB116+AF116+AJ116</f>
        <v>0</v>
      </c>
      <c r="AW116" s="26">
        <f>M116+Q116+Y116+AC116+AG116+AK116</f>
        <v>0</v>
      </c>
      <c r="AX116" s="25">
        <f>SUM(AU116:AW116)</f>
        <v>0</v>
      </c>
      <c r="AY116" s="26">
        <f>AM116+AQ116+AU116</f>
        <v>0</v>
      </c>
      <c r="AZ116" s="26">
        <f>AN116+AR116+AV116</f>
        <v>1</v>
      </c>
      <c r="BA116" s="26">
        <f>AO116+AS116+AW116</f>
        <v>0</v>
      </c>
      <c r="BB116" s="25">
        <f>AY116+AZ116+BA116</f>
        <v>1</v>
      </c>
      <c r="BC116" s="26">
        <f>AM116*6+AN116*4+AO116*2+AQ116*4.5+AR116*3+AS116*1.5+AU116*3+AV116*2+AW116*1</f>
        <v>3</v>
      </c>
      <c r="BD116" t="s">
        <v>318</v>
      </c>
    </row>
    <row r="117" spans="1:56" ht="14.25" thickBot="1" thickTop="1">
      <c r="A117" s="106">
        <f>RANK(BC117,$BC$4:$BC$160)</f>
        <v>101</v>
      </c>
      <c r="B117" s="114" t="s">
        <v>246</v>
      </c>
      <c r="C117" s="116"/>
      <c r="D117" s="117"/>
      <c r="E117" s="117"/>
      <c r="F117" s="25">
        <f>C117+D117+E117</f>
        <v>0</v>
      </c>
      <c r="G117" s="24"/>
      <c r="H117" s="24"/>
      <c r="I117" s="24"/>
      <c r="J117" s="25">
        <f>G117+H117+I117</f>
        <v>0</v>
      </c>
      <c r="K117" s="24"/>
      <c r="L117" s="24"/>
      <c r="M117" s="24"/>
      <c r="N117" s="25">
        <f>K117+L117+M117</f>
        <v>0</v>
      </c>
      <c r="O117" s="24"/>
      <c r="P117" s="24"/>
      <c r="Q117" s="24"/>
      <c r="R117" s="25">
        <f>O117+P117+Q117</f>
        <v>0</v>
      </c>
      <c r="S117" s="24"/>
      <c r="T117" s="24">
        <v>1</v>
      </c>
      <c r="U117" s="24"/>
      <c r="V117" s="25">
        <f>S117+T117+U117</f>
        <v>1</v>
      </c>
      <c r="W117" s="24"/>
      <c r="X117" s="24"/>
      <c r="Y117" s="24"/>
      <c r="Z117" s="25">
        <f>W117+X117+Y117</f>
        <v>0</v>
      </c>
      <c r="AA117" s="24"/>
      <c r="AB117" s="24"/>
      <c r="AC117" s="24"/>
      <c r="AD117" s="25">
        <f>AA117+AB117+AC117</f>
        <v>0</v>
      </c>
      <c r="AE117" s="24"/>
      <c r="AF117" s="24"/>
      <c r="AG117" s="24"/>
      <c r="AH117" s="25">
        <f>AE117+AF117+AG117</f>
        <v>0</v>
      </c>
      <c r="AI117" s="24"/>
      <c r="AJ117" s="24"/>
      <c r="AK117" s="24"/>
      <c r="AL117" s="25">
        <f>AI117+AJ117+AK117</f>
        <v>0</v>
      </c>
      <c r="AM117" s="26">
        <f>C117</f>
        <v>0</v>
      </c>
      <c r="AN117" s="26">
        <f>D117</f>
        <v>0</v>
      </c>
      <c r="AO117" s="26">
        <f>E117</f>
        <v>0</v>
      </c>
      <c r="AP117" s="25">
        <f>SUM(AM117:AO117)</f>
        <v>0</v>
      </c>
      <c r="AQ117" s="26">
        <f>G117+S117</f>
        <v>0</v>
      </c>
      <c r="AR117" s="26">
        <f>H117+T117</f>
        <v>1</v>
      </c>
      <c r="AS117" s="26">
        <f>I117+U117</f>
        <v>0</v>
      </c>
      <c r="AT117" s="25">
        <f>SUM(AQ117:AS117)</f>
        <v>1</v>
      </c>
      <c r="AU117" s="26">
        <f>K117+O117+W117+AA117+AE117+AI117</f>
        <v>0</v>
      </c>
      <c r="AV117" s="26">
        <f>L117+P117+X117+AB117+AF117+AJ117</f>
        <v>0</v>
      </c>
      <c r="AW117" s="26">
        <f>M117+Q117+Y117+AC117+AG117+AK117</f>
        <v>0</v>
      </c>
      <c r="AX117" s="25">
        <f>SUM(AU117:AW117)</f>
        <v>0</v>
      </c>
      <c r="AY117" s="26">
        <f>AM117+AQ117+AU117</f>
        <v>0</v>
      </c>
      <c r="AZ117" s="26">
        <f>AN117+AR117+AV117</f>
        <v>1</v>
      </c>
      <c r="BA117" s="26">
        <f>AO117+AS117+AW117</f>
        <v>0</v>
      </c>
      <c r="BB117" s="25">
        <f>AY117+AZ117+BA117</f>
        <v>1</v>
      </c>
      <c r="BC117" s="26">
        <f>AM117*6+AN117*4+AO117*2+AQ117*4.5+AR117*3+AS117*1.5+AU117*3+AV117*2+AW117*1</f>
        <v>3</v>
      </c>
      <c r="BD117" t="s">
        <v>318</v>
      </c>
    </row>
    <row r="118" spans="1:56" ht="14.25" thickBot="1" thickTop="1">
      <c r="A118" s="106">
        <f>RANK(BC118,$BC$4:$BC$160)</f>
        <v>101</v>
      </c>
      <c r="B118" s="115" t="s">
        <v>172</v>
      </c>
      <c r="C118" s="116"/>
      <c r="D118" s="117"/>
      <c r="E118" s="117"/>
      <c r="F118" s="25">
        <f>C118+D118+E118</f>
        <v>0</v>
      </c>
      <c r="G118" s="24"/>
      <c r="H118" s="24">
        <v>1</v>
      </c>
      <c r="I118" s="24"/>
      <c r="J118" s="25">
        <f>G118+H118+I118</f>
        <v>1</v>
      </c>
      <c r="K118" s="24"/>
      <c r="L118" s="24"/>
      <c r="M118" s="24"/>
      <c r="N118" s="25">
        <f>K118+L118+M118</f>
        <v>0</v>
      </c>
      <c r="O118" s="24"/>
      <c r="P118" s="24"/>
      <c r="Q118" s="24"/>
      <c r="R118" s="25">
        <f>O118+P118+Q118</f>
        <v>0</v>
      </c>
      <c r="S118" s="24"/>
      <c r="T118" s="24"/>
      <c r="U118" s="24"/>
      <c r="V118" s="25">
        <f>S118+T118+U118</f>
        <v>0</v>
      </c>
      <c r="W118" s="24"/>
      <c r="X118" s="24"/>
      <c r="Y118" s="24"/>
      <c r="Z118" s="25">
        <f>W118+X118+Y118</f>
        <v>0</v>
      </c>
      <c r="AA118" s="24"/>
      <c r="AB118" s="24"/>
      <c r="AC118" s="24"/>
      <c r="AD118" s="25">
        <f>AA118+AB118+AC118</f>
        <v>0</v>
      </c>
      <c r="AE118" s="24"/>
      <c r="AF118" s="24"/>
      <c r="AG118" s="24"/>
      <c r="AH118" s="25">
        <f>AE118+AF118+AG118</f>
        <v>0</v>
      </c>
      <c r="AI118" s="24"/>
      <c r="AJ118" s="24"/>
      <c r="AK118" s="24"/>
      <c r="AL118" s="25">
        <f>AI118+AJ118+AK118</f>
        <v>0</v>
      </c>
      <c r="AM118" s="26">
        <f>C118</f>
        <v>0</v>
      </c>
      <c r="AN118" s="26">
        <f>D118</f>
        <v>0</v>
      </c>
      <c r="AO118" s="26">
        <f>E118</f>
        <v>0</v>
      </c>
      <c r="AP118" s="25">
        <f>SUM(AM118:AO118)</f>
        <v>0</v>
      </c>
      <c r="AQ118" s="26">
        <f>G118+S118</f>
        <v>0</v>
      </c>
      <c r="AR118" s="26">
        <f>H118+T118</f>
        <v>1</v>
      </c>
      <c r="AS118" s="26">
        <f>I118+U118</f>
        <v>0</v>
      </c>
      <c r="AT118" s="25">
        <f>SUM(AQ118:AS118)</f>
        <v>1</v>
      </c>
      <c r="AU118" s="26">
        <f>K118+O118+W118+AA118+AE118+AI118</f>
        <v>0</v>
      </c>
      <c r="AV118" s="26">
        <f>L118+P118+X118+AB118+AF118+AJ118</f>
        <v>0</v>
      </c>
      <c r="AW118" s="26">
        <f>M118+Q118+Y118+AC118+AG118+AK118</f>
        <v>0</v>
      </c>
      <c r="AX118" s="25">
        <f>SUM(AU118:AW118)</f>
        <v>0</v>
      </c>
      <c r="AY118" s="26">
        <f>AM118+AQ118+AU118</f>
        <v>0</v>
      </c>
      <c r="AZ118" s="26">
        <f>AN118+AR118+AV118</f>
        <v>1</v>
      </c>
      <c r="BA118" s="26">
        <f>AO118+AS118+AW118</f>
        <v>0</v>
      </c>
      <c r="BB118" s="25">
        <f>AY118+AZ118+BA118</f>
        <v>1</v>
      </c>
      <c r="BC118" s="26">
        <f>AM118*6+AN118*4+AO118*2+AQ118*4.5+AR118*3+AS118*1.5+AU118*3+AV118*2+AW118*1</f>
        <v>3</v>
      </c>
      <c r="BD118" t="s">
        <v>318</v>
      </c>
    </row>
    <row r="119" spans="1:56" ht="14.25" thickBot="1" thickTop="1">
      <c r="A119" s="106">
        <f>RANK(BC119,$BC$4:$BC$160)</f>
        <v>101</v>
      </c>
      <c r="B119" s="114" t="s">
        <v>239</v>
      </c>
      <c r="C119" s="116"/>
      <c r="D119" s="117"/>
      <c r="E119" s="117"/>
      <c r="F119" s="25">
        <f>C119+D119+E119</f>
        <v>0</v>
      </c>
      <c r="G119" s="24"/>
      <c r="H119" s="24">
        <v>1</v>
      </c>
      <c r="I119" s="24"/>
      <c r="J119" s="25">
        <f>G119+H119+I119</f>
        <v>1</v>
      </c>
      <c r="K119" s="24"/>
      <c r="L119" s="24"/>
      <c r="M119" s="24"/>
      <c r="N119" s="25">
        <f>K119+L119+M119</f>
        <v>0</v>
      </c>
      <c r="O119" s="24"/>
      <c r="P119" s="24"/>
      <c r="Q119" s="24"/>
      <c r="R119" s="25">
        <f>O119+P119+Q119</f>
        <v>0</v>
      </c>
      <c r="S119" s="24"/>
      <c r="T119" s="24"/>
      <c r="U119" s="24"/>
      <c r="V119" s="25">
        <f>S119+T119+U119</f>
        <v>0</v>
      </c>
      <c r="W119" s="24"/>
      <c r="X119" s="24"/>
      <c r="Y119" s="24"/>
      <c r="Z119" s="25">
        <f>W119+X119+Y119</f>
        <v>0</v>
      </c>
      <c r="AA119" s="24"/>
      <c r="AB119" s="24"/>
      <c r="AC119" s="24"/>
      <c r="AD119" s="25">
        <f>AA119+AB119+AC119</f>
        <v>0</v>
      </c>
      <c r="AE119" s="24"/>
      <c r="AF119" s="24"/>
      <c r="AG119" s="24"/>
      <c r="AH119" s="25">
        <f>AE119+AF119+AG119</f>
        <v>0</v>
      </c>
      <c r="AI119" s="24"/>
      <c r="AJ119" s="24"/>
      <c r="AK119" s="24"/>
      <c r="AL119" s="25">
        <f>AI119+AJ119+AK119</f>
        <v>0</v>
      </c>
      <c r="AM119" s="26">
        <f>C119</f>
        <v>0</v>
      </c>
      <c r="AN119" s="26">
        <f>D119</f>
        <v>0</v>
      </c>
      <c r="AO119" s="26">
        <f>E119</f>
        <v>0</v>
      </c>
      <c r="AP119" s="25">
        <f>SUM(AM119:AO119)</f>
        <v>0</v>
      </c>
      <c r="AQ119" s="26">
        <f>G119+S119</f>
        <v>0</v>
      </c>
      <c r="AR119" s="26">
        <f>H119+T119</f>
        <v>1</v>
      </c>
      <c r="AS119" s="26">
        <f>I119+U119</f>
        <v>0</v>
      </c>
      <c r="AT119" s="25">
        <f>SUM(AQ119:AS119)</f>
        <v>1</v>
      </c>
      <c r="AU119" s="26">
        <f>K119+O119+W119+AA119+AE119+AI119</f>
        <v>0</v>
      </c>
      <c r="AV119" s="26">
        <f>L119+P119+X119+AB119+AF119+AJ119</f>
        <v>0</v>
      </c>
      <c r="AW119" s="26">
        <f>M119+Q119+Y119+AC119+AG119+AK119</f>
        <v>0</v>
      </c>
      <c r="AX119" s="25">
        <f>SUM(AU119:AW119)</f>
        <v>0</v>
      </c>
      <c r="AY119" s="26">
        <f>AM119+AQ119+AU119</f>
        <v>0</v>
      </c>
      <c r="AZ119" s="26">
        <f>AN119+AR119+AV119</f>
        <v>1</v>
      </c>
      <c r="BA119" s="26">
        <f>AO119+AS119+AW119</f>
        <v>0</v>
      </c>
      <c r="BB119" s="25">
        <f>AY119+AZ119+BA119</f>
        <v>1</v>
      </c>
      <c r="BC119" s="26">
        <f>AM119*6+AN119*4+AO119*2+AQ119*4.5+AR119*3+AS119*1.5+AU119*3+AV119*2+AW119*1</f>
        <v>3</v>
      </c>
      <c r="BD119" t="s">
        <v>318</v>
      </c>
    </row>
    <row r="120" spans="1:56" ht="14.25" thickBot="1" thickTop="1">
      <c r="A120" s="106">
        <f>RANK(BC120,$BC$4:$BC$160)</f>
        <v>101</v>
      </c>
      <c r="B120" s="114" t="s">
        <v>287</v>
      </c>
      <c r="C120" s="116"/>
      <c r="D120" s="117"/>
      <c r="E120" s="117"/>
      <c r="F120" s="25">
        <f>C120+D120+E120</f>
        <v>0</v>
      </c>
      <c r="G120" s="24"/>
      <c r="H120" s="24">
        <v>1</v>
      </c>
      <c r="I120" s="24"/>
      <c r="J120" s="25">
        <f>G120+H120+I120</f>
        <v>1</v>
      </c>
      <c r="K120" s="24"/>
      <c r="L120" s="24"/>
      <c r="M120" s="24"/>
      <c r="N120" s="25">
        <f>K120+L120+M120</f>
        <v>0</v>
      </c>
      <c r="O120" s="24"/>
      <c r="P120" s="24"/>
      <c r="Q120" s="24"/>
      <c r="R120" s="25">
        <f>O120+P120+Q120</f>
        <v>0</v>
      </c>
      <c r="S120" s="24"/>
      <c r="T120" s="24"/>
      <c r="U120" s="24"/>
      <c r="V120" s="25">
        <f>S120+T120+U120</f>
        <v>0</v>
      </c>
      <c r="W120" s="24"/>
      <c r="X120" s="24"/>
      <c r="Y120" s="24"/>
      <c r="Z120" s="25">
        <f>W120+X120+Y120</f>
        <v>0</v>
      </c>
      <c r="AA120" s="24"/>
      <c r="AB120" s="24"/>
      <c r="AC120" s="24"/>
      <c r="AD120" s="25">
        <f>AA120+AB120+AC120</f>
        <v>0</v>
      </c>
      <c r="AE120" s="24"/>
      <c r="AF120" s="24"/>
      <c r="AG120" s="24"/>
      <c r="AH120" s="25">
        <f>AE120+AF120+AG120</f>
        <v>0</v>
      </c>
      <c r="AI120" s="24"/>
      <c r="AJ120" s="24"/>
      <c r="AK120" s="24"/>
      <c r="AL120" s="25">
        <f>AI120+AJ120+AK120</f>
        <v>0</v>
      </c>
      <c r="AM120" s="26">
        <f>C120</f>
        <v>0</v>
      </c>
      <c r="AN120" s="26">
        <f>D120</f>
        <v>0</v>
      </c>
      <c r="AO120" s="26">
        <f>E120</f>
        <v>0</v>
      </c>
      <c r="AP120" s="25">
        <f>SUM(AM120:AO120)</f>
        <v>0</v>
      </c>
      <c r="AQ120" s="26">
        <f>G120+S120</f>
        <v>0</v>
      </c>
      <c r="AR120" s="26">
        <f>H120+T120</f>
        <v>1</v>
      </c>
      <c r="AS120" s="26">
        <f>I120+U120</f>
        <v>0</v>
      </c>
      <c r="AT120" s="25">
        <f>SUM(AQ120:AS120)</f>
        <v>1</v>
      </c>
      <c r="AU120" s="26">
        <f>K120+O120+W120+AA120+AE120+AI120</f>
        <v>0</v>
      </c>
      <c r="AV120" s="26">
        <f>L120+P120+X120+AB120+AF120+AJ120</f>
        <v>0</v>
      </c>
      <c r="AW120" s="26">
        <f>M120+Q120+Y120+AC120+AG120+AK120</f>
        <v>0</v>
      </c>
      <c r="AX120" s="25">
        <f>SUM(AU120:AW120)</f>
        <v>0</v>
      </c>
      <c r="AY120" s="26">
        <f>AM120+AQ120+AU120</f>
        <v>0</v>
      </c>
      <c r="AZ120" s="26">
        <f>AN120+AR120+AV120</f>
        <v>1</v>
      </c>
      <c r="BA120" s="26">
        <f>AO120+AS120+AW120</f>
        <v>0</v>
      </c>
      <c r="BB120" s="25">
        <f>AY120+AZ120+BA120</f>
        <v>1</v>
      </c>
      <c r="BC120" s="26">
        <f>AM120*6+AN120*4+AO120*2+AQ120*4.5+AR120*3+AS120*1.5+AU120*3+AV120*2+AW120*1</f>
        <v>3</v>
      </c>
      <c r="BD120" t="s">
        <v>318</v>
      </c>
    </row>
    <row r="121" spans="1:56" ht="14.25" thickBot="1" thickTop="1">
      <c r="A121" s="106">
        <f>RANK(BC121,$BC$4:$BC$160)</f>
        <v>101</v>
      </c>
      <c r="B121" s="114" t="s">
        <v>249</v>
      </c>
      <c r="C121" s="116"/>
      <c r="D121" s="117"/>
      <c r="E121" s="117"/>
      <c r="F121" s="25">
        <f>C121+D121+E121</f>
        <v>0</v>
      </c>
      <c r="G121" s="24"/>
      <c r="H121" s="24"/>
      <c r="I121" s="24"/>
      <c r="J121" s="25">
        <f>G121+H121+I121</f>
        <v>0</v>
      </c>
      <c r="K121" s="24"/>
      <c r="L121" s="24"/>
      <c r="M121" s="24"/>
      <c r="N121" s="25">
        <f>K121+L121+M121</f>
        <v>0</v>
      </c>
      <c r="O121" s="24"/>
      <c r="P121" s="24"/>
      <c r="Q121" s="24"/>
      <c r="R121" s="25">
        <f>O121+P121+Q121</f>
        <v>0</v>
      </c>
      <c r="S121" s="24"/>
      <c r="T121" s="24">
        <v>1</v>
      </c>
      <c r="U121" s="24"/>
      <c r="V121" s="25">
        <f>S121+T121+U121</f>
        <v>1</v>
      </c>
      <c r="W121" s="24"/>
      <c r="X121" s="24"/>
      <c r="Y121" s="24"/>
      <c r="Z121" s="25">
        <f>W121+X121+Y121</f>
        <v>0</v>
      </c>
      <c r="AA121" s="24"/>
      <c r="AB121" s="24"/>
      <c r="AC121" s="24"/>
      <c r="AD121" s="25">
        <f>AA121+AB121+AC121</f>
        <v>0</v>
      </c>
      <c r="AE121" s="24"/>
      <c r="AF121" s="24"/>
      <c r="AG121" s="24"/>
      <c r="AH121" s="25">
        <f>AE121+AF121+AG121</f>
        <v>0</v>
      </c>
      <c r="AI121" s="24"/>
      <c r="AJ121" s="24"/>
      <c r="AK121" s="24"/>
      <c r="AL121" s="25">
        <f>AI121+AJ121+AK121</f>
        <v>0</v>
      </c>
      <c r="AM121" s="26">
        <f>C121</f>
        <v>0</v>
      </c>
      <c r="AN121" s="26">
        <f>D121</f>
        <v>0</v>
      </c>
      <c r="AO121" s="26">
        <f>E121</f>
        <v>0</v>
      </c>
      <c r="AP121" s="25">
        <f>SUM(AM121:AO121)</f>
        <v>0</v>
      </c>
      <c r="AQ121" s="26">
        <f>G121+S121</f>
        <v>0</v>
      </c>
      <c r="AR121" s="26">
        <f>H121+T121</f>
        <v>1</v>
      </c>
      <c r="AS121" s="26">
        <f>I121+U121</f>
        <v>0</v>
      </c>
      <c r="AT121" s="25">
        <f>SUM(AQ121:AS121)</f>
        <v>1</v>
      </c>
      <c r="AU121" s="26">
        <f>K121+O121+W121+AA121+AE121+AI121</f>
        <v>0</v>
      </c>
      <c r="AV121" s="26">
        <f>L121+P121+X121+AB121+AF121+AJ121</f>
        <v>0</v>
      </c>
      <c r="AW121" s="26">
        <f>M121+Q121+Y121+AC121+AG121+AK121</f>
        <v>0</v>
      </c>
      <c r="AX121" s="25">
        <f>SUM(AU121:AW121)</f>
        <v>0</v>
      </c>
      <c r="AY121" s="26">
        <f>AM121+AQ121+AU121</f>
        <v>0</v>
      </c>
      <c r="AZ121" s="26">
        <f>AN121+AR121+AV121</f>
        <v>1</v>
      </c>
      <c r="BA121" s="26">
        <f>AO121+AS121+AW121</f>
        <v>0</v>
      </c>
      <c r="BB121" s="25">
        <f>AY121+AZ121+BA121</f>
        <v>1</v>
      </c>
      <c r="BC121" s="26">
        <f>AM121*6+AN121*4+AO121*2+AQ121*4.5+AR121*3+AS121*1.5+AU121*3+AV121*2+AW121*1</f>
        <v>3</v>
      </c>
      <c r="BD121" t="s">
        <v>318</v>
      </c>
    </row>
    <row r="122" spans="1:56" ht="14.25" thickBot="1" thickTop="1">
      <c r="A122" s="106">
        <f>RANK(BC122,$BC$4:$BC$160)</f>
        <v>101</v>
      </c>
      <c r="B122" s="114" t="s">
        <v>291</v>
      </c>
      <c r="C122" s="116"/>
      <c r="D122" s="117"/>
      <c r="E122" s="117"/>
      <c r="F122" s="25">
        <f>C122+D122+E122</f>
        <v>0</v>
      </c>
      <c r="G122" s="24"/>
      <c r="H122" s="24">
        <v>1</v>
      </c>
      <c r="I122" s="24"/>
      <c r="J122" s="25">
        <f>G122+H122+I122</f>
        <v>1</v>
      </c>
      <c r="K122" s="24"/>
      <c r="L122" s="24"/>
      <c r="M122" s="24"/>
      <c r="N122" s="25">
        <f>K122+L122+M122</f>
        <v>0</v>
      </c>
      <c r="O122" s="24"/>
      <c r="P122" s="24"/>
      <c r="Q122" s="24"/>
      <c r="R122" s="25">
        <f>O122+P122+Q122</f>
        <v>0</v>
      </c>
      <c r="S122" s="24"/>
      <c r="T122" s="24"/>
      <c r="U122" s="24"/>
      <c r="V122" s="25">
        <f>S122+T122+U122</f>
        <v>0</v>
      </c>
      <c r="W122" s="24"/>
      <c r="X122" s="24"/>
      <c r="Y122" s="24"/>
      <c r="Z122" s="25">
        <f>W122+X122+Y122</f>
        <v>0</v>
      </c>
      <c r="AA122" s="24"/>
      <c r="AB122" s="24"/>
      <c r="AC122" s="24"/>
      <c r="AD122" s="25">
        <f>AA122+AB122+AC122</f>
        <v>0</v>
      </c>
      <c r="AE122" s="24"/>
      <c r="AF122" s="24"/>
      <c r="AG122" s="24"/>
      <c r="AH122" s="25">
        <f>AE122+AF122+AG122</f>
        <v>0</v>
      </c>
      <c r="AI122" s="24"/>
      <c r="AJ122" s="24"/>
      <c r="AK122" s="24"/>
      <c r="AL122" s="25">
        <f>AI122+AJ122+AK122</f>
        <v>0</v>
      </c>
      <c r="AM122" s="26">
        <f>C122</f>
        <v>0</v>
      </c>
      <c r="AN122" s="26">
        <f>D122</f>
        <v>0</v>
      </c>
      <c r="AO122" s="26">
        <f>E122</f>
        <v>0</v>
      </c>
      <c r="AP122" s="25">
        <f>SUM(AM122:AO122)</f>
        <v>0</v>
      </c>
      <c r="AQ122" s="26">
        <f>G122+S122</f>
        <v>0</v>
      </c>
      <c r="AR122" s="26">
        <f>H122+T122</f>
        <v>1</v>
      </c>
      <c r="AS122" s="26">
        <f>I122+U122</f>
        <v>0</v>
      </c>
      <c r="AT122" s="25">
        <f>SUM(AQ122:AS122)</f>
        <v>1</v>
      </c>
      <c r="AU122" s="26">
        <f>K122+O122+W122+AA122+AE122+AI122</f>
        <v>0</v>
      </c>
      <c r="AV122" s="26">
        <f>L122+P122+X122+AB122+AF122+AJ122</f>
        <v>0</v>
      </c>
      <c r="AW122" s="26">
        <f>M122+Q122+Y122+AC122+AG122+AK122</f>
        <v>0</v>
      </c>
      <c r="AX122" s="25">
        <f>SUM(AU122:AW122)</f>
        <v>0</v>
      </c>
      <c r="AY122" s="26">
        <f>AM122+AQ122+AU122</f>
        <v>0</v>
      </c>
      <c r="AZ122" s="26">
        <f>AN122+AR122+AV122</f>
        <v>1</v>
      </c>
      <c r="BA122" s="26">
        <f>AO122+AS122+AW122</f>
        <v>0</v>
      </c>
      <c r="BB122" s="25">
        <f>AY122+AZ122+BA122</f>
        <v>1</v>
      </c>
      <c r="BC122" s="26">
        <f>AM122*6+AN122*4+AO122*2+AQ122*4.5+AR122*3+AS122*1.5+AU122*3+AV122*2+AW122*1</f>
        <v>3</v>
      </c>
      <c r="BD122" t="s">
        <v>318</v>
      </c>
    </row>
    <row r="123" spans="1:56" ht="14.25" thickBot="1" thickTop="1">
      <c r="A123" s="106">
        <f>RANK(BC123,$BC$4:$BC$160)</f>
        <v>101</v>
      </c>
      <c r="B123" s="114" t="s">
        <v>252</v>
      </c>
      <c r="C123" s="116"/>
      <c r="D123" s="117"/>
      <c r="E123" s="117"/>
      <c r="F123" s="25">
        <f>C123+D123+E123</f>
        <v>0</v>
      </c>
      <c r="G123" s="24"/>
      <c r="H123" s="24"/>
      <c r="I123" s="24"/>
      <c r="J123" s="25">
        <f>G123+H123+I123</f>
        <v>0</v>
      </c>
      <c r="K123" s="24">
        <v>1</v>
      </c>
      <c r="L123" s="24"/>
      <c r="M123" s="24"/>
      <c r="N123" s="25">
        <f>K123+L123+M123</f>
        <v>1</v>
      </c>
      <c r="O123" s="24"/>
      <c r="P123" s="24"/>
      <c r="Q123" s="24"/>
      <c r="R123" s="25">
        <f>O123+P123+Q123</f>
        <v>0</v>
      </c>
      <c r="S123" s="24"/>
      <c r="T123" s="24"/>
      <c r="U123" s="24"/>
      <c r="V123" s="25">
        <f>S123+T123+U123</f>
        <v>0</v>
      </c>
      <c r="W123" s="24"/>
      <c r="X123" s="24"/>
      <c r="Y123" s="24"/>
      <c r="Z123" s="25">
        <f>W123+X123+Y123</f>
        <v>0</v>
      </c>
      <c r="AA123" s="24"/>
      <c r="AB123" s="24"/>
      <c r="AC123" s="24"/>
      <c r="AD123" s="25">
        <f>AA123+AB123+AC123</f>
        <v>0</v>
      </c>
      <c r="AE123" s="24"/>
      <c r="AF123" s="24"/>
      <c r="AG123" s="24"/>
      <c r="AH123" s="25">
        <f>AE123+AF123+AG123</f>
        <v>0</v>
      </c>
      <c r="AI123" s="24"/>
      <c r="AJ123" s="24"/>
      <c r="AK123" s="24"/>
      <c r="AL123" s="25">
        <f>AI123+AJ123+AK123</f>
        <v>0</v>
      </c>
      <c r="AM123" s="26">
        <f>C123</f>
        <v>0</v>
      </c>
      <c r="AN123" s="26">
        <f>D123</f>
        <v>0</v>
      </c>
      <c r="AO123" s="26">
        <f>E123</f>
        <v>0</v>
      </c>
      <c r="AP123" s="25">
        <f>SUM(AM123:AO123)</f>
        <v>0</v>
      </c>
      <c r="AQ123" s="26">
        <f>G123+S123</f>
        <v>0</v>
      </c>
      <c r="AR123" s="26">
        <f>H123+T123</f>
        <v>0</v>
      </c>
      <c r="AS123" s="26">
        <f>I123+U123</f>
        <v>0</v>
      </c>
      <c r="AT123" s="25">
        <f>SUM(AQ123:AS123)</f>
        <v>0</v>
      </c>
      <c r="AU123" s="26">
        <f>K123+O123+W123+AA123+AE123+AI123</f>
        <v>1</v>
      </c>
      <c r="AV123" s="26">
        <f>L123+P123+X123+AB123+AF123+AJ123</f>
        <v>0</v>
      </c>
      <c r="AW123" s="26">
        <f>M123+Q123+Y123+AC123+AG123+AK123</f>
        <v>0</v>
      </c>
      <c r="AX123" s="25">
        <f>SUM(AU123:AW123)</f>
        <v>1</v>
      </c>
      <c r="AY123" s="26">
        <f>AM123+AQ123+AU123</f>
        <v>1</v>
      </c>
      <c r="AZ123" s="26">
        <f>AN123+AR123+AV123</f>
        <v>0</v>
      </c>
      <c r="BA123" s="26">
        <f>AO123+AS123+AW123</f>
        <v>0</v>
      </c>
      <c r="BB123" s="25">
        <f>AY123+AZ123+BA123</f>
        <v>1</v>
      </c>
      <c r="BC123" s="26">
        <f>AM123*6+AN123*4+AO123*2+AQ123*4.5+AR123*3+AS123*1.5+AU123*3+AV123*2+AW123*1</f>
        <v>3</v>
      </c>
      <c r="BD123" t="s">
        <v>318</v>
      </c>
    </row>
    <row r="124" spans="1:56" ht="14.25" thickBot="1" thickTop="1">
      <c r="A124" s="106">
        <f>RANK(BC124,$BC$4:$BC$160)</f>
        <v>101</v>
      </c>
      <c r="B124" s="114" t="s">
        <v>254</v>
      </c>
      <c r="C124" s="116"/>
      <c r="D124" s="117"/>
      <c r="E124" s="117"/>
      <c r="F124" s="25">
        <f>C124+D124+E124</f>
        <v>0</v>
      </c>
      <c r="G124" s="24"/>
      <c r="H124" s="24"/>
      <c r="I124" s="24"/>
      <c r="J124" s="25">
        <f>G124+H124+I124</f>
        <v>0</v>
      </c>
      <c r="K124" s="24">
        <v>1</v>
      </c>
      <c r="L124" s="24"/>
      <c r="M124" s="24"/>
      <c r="N124" s="25">
        <f>K124+L124+M124</f>
        <v>1</v>
      </c>
      <c r="O124" s="24"/>
      <c r="P124" s="24"/>
      <c r="Q124" s="24"/>
      <c r="R124" s="25">
        <f>O124+P124+Q124</f>
        <v>0</v>
      </c>
      <c r="S124" s="24"/>
      <c r="T124" s="24"/>
      <c r="U124" s="24"/>
      <c r="V124" s="25">
        <f>S124+T124+U124</f>
        <v>0</v>
      </c>
      <c r="W124" s="24"/>
      <c r="X124" s="24"/>
      <c r="Y124" s="24"/>
      <c r="Z124" s="25">
        <f>W124+X124+Y124</f>
        <v>0</v>
      </c>
      <c r="AA124" s="24"/>
      <c r="AB124" s="24"/>
      <c r="AC124" s="24"/>
      <c r="AD124" s="25">
        <f>AA124+AB124+AC124</f>
        <v>0</v>
      </c>
      <c r="AE124" s="24"/>
      <c r="AF124" s="24"/>
      <c r="AG124" s="24"/>
      <c r="AH124" s="25">
        <f>AE124+AF124+AG124</f>
        <v>0</v>
      </c>
      <c r="AI124" s="24"/>
      <c r="AJ124" s="24"/>
      <c r="AK124" s="24"/>
      <c r="AL124" s="25">
        <f>AI124+AJ124+AK124</f>
        <v>0</v>
      </c>
      <c r="AM124" s="26">
        <f>C124</f>
        <v>0</v>
      </c>
      <c r="AN124" s="26">
        <f>D124</f>
        <v>0</v>
      </c>
      <c r="AO124" s="26">
        <f>E124</f>
        <v>0</v>
      </c>
      <c r="AP124" s="25">
        <f>SUM(AM124:AO124)</f>
        <v>0</v>
      </c>
      <c r="AQ124" s="26">
        <f>G124+S124</f>
        <v>0</v>
      </c>
      <c r="AR124" s="26">
        <f>H124+T124</f>
        <v>0</v>
      </c>
      <c r="AS124" s="26">
        <f>I124+U124</f>
        <v>0</v>
      </c>
      <c r="AT124" s="25">
        <f>SUM(AQ124:AS124)</f>
        <v>0</v>
      </c>
      <c r="AU124" s="26">
        <f>K124+O124+W124+AA124+AE124+AI124</f>
        <v>1</v>
      </c>
      <c r="AV124" s="26">
        <f>L124+P124+X124+AB124+AF124+AJ124</f>
        <v>0</v>
      </c>
      <c r="AW124" s="26">
        <f>M124+Q124+Y124+AC124+AG124+AK124</f>
        <v>0</v>
      </c>
      <c r="AX124" s="25">
        <f>SUM(AU124:AW124)</f>
        <v>1</v>
      </c>
      <c r="AY124" s="26">
        <f>AM124+AQ124+AU124</f>
        <v>1</v>
      </c>
      <c r="AZ124" s="26">
        <f>AN124+AR124+AV124</f>
        <v>0</v>
      </c>
      <c r="BA124" s="26">
        <f>AO124+AS124+AW124</f>
        <v>0</v>
      </c>
      <c r="BB124" s="25">
        <f>AY124+AZ124+BA124</f>
        <v>1</v>
      </c>
      <c r="BC124" s="26">
        <f>AM124*6+AN124*4+AO124*2+AQ124*4.5+AR124*3+AS124*1.5+AU124*3+AV124*2+AW124*1</f>
        <v>3</v>
      </c>
      <c r="BD124" t="s">
        <v>318</v>
      </c>
    </row>
    <row r="125" spans="1:56" ht="14.25" thickBot="1" thickTop="1">
      <c r="A125" s="106">
        <f>RANK(BC125,$BC$4:$BC$160)</f>
        <v>122</v>
      </c>
      <c r="B125" s="114" t="s">
        <v>227</v>
      </c>
      <c r="C125" s="116"/>
      <c r="D125" s="117"/>
      <c r="E125" s="117"/>
      <c r="F125" s="25">
        <f>C125+D125+E125</f>
        <v>0</v>
      </c>
      <c r="G125" s="24"/>
      <c r="H125" s="24"/>
      <c r="I125" s="24"/>
      <c r="J125" s="25">
        <f>G125+H125+I125</f>
        <v>0</v>
      </c>
      <c r="K125" s="24"/>
      <c r="L125" s="24"/>
      <c r="M125" s="24"/>
      <c r="N125" s="25">
        <f>K125+L125+M125</f>
        <v>0</v>
      </c>
      <c r="O125" s="24"/>
      <c r="P125" s="24"/>
      <c r="Q125" s="24"/>
      <c r="R125" s="25">
        <f>O125+P125+Q125</f>
        <v>0</v>
      </c>
      <c r="S125" s="24"/>
      <c r="T125" s="24"/>
      <c r="U125" s="24"/>
      <c r="V125" s="25">
        <f>S125+T125+U125</f>
        <v>0</v>
      </c>
      <c r="W125" s="24"/>
      <c r="X125" s="24"/>
      <c r="Y125" s="24"/>
      <c r="Z125" s="25">
        <f>W125+X125+Y125</f>
        <v>0</v>
      </c>
      <c r="AA125" s="24"/>
      <c r="AB125" s="24"/>
      <c r="AC125" s="24"/>
      <c r="AD125" s="25">
        <f>AA125+AB125+AC125</f>
        <v>0</v>
      </c>
      <c r="AE125" s="24"/>
      <c r="AF125" s="24"/>
      <c r="AG125" s="24"/>
      <c r="AH125" s="25">
        <f>AE125+AF125+AG125</f>
        <v>0</v>
      </c>
      <c r="AI125" s="24"/>
      <c r="AJ125" s="24">
        <v>1</v>
      </c>
      <c r="AK125" s="24"/>
      <c r="AL125" s="25">
        <f>AI125+AJ125+AK125</f>
        <v>1</v>
      </c>
      <c r="AM125" s="26">
        <f>C125</f>
        <v>0</v>
      </c>
      <c r="AN125" s="26">
        <f>D125</f>
        <v>0</v>
      </c>
      <c r="AO125" s="26">
        <f>E125</f>
        <v>0</v>
      </c>
      <c r="AP125" s="25">
        <f>SUM(AM125:AO125)</f>
        <v>0</v>
      </c>
      <c r="AQ125" s="26">
        <f>G125+S125</f>
        <v>0</v>
      </c>
      <c r="AR125" s="26">
        <f>H125+T125</f>
        <v>0</v>
      </c>
      <c r="AS125" s="26">
        <f>I125+U125</f>
        <v>0</v>
      </c>
      <c r="AT125" s="25">
        <f>SUM(AQ125:AS125)</f>
        <v>0</v>
      </c>
      <c r="AU125" s="26">
        <f>K125+O125+W125+AA125+AE125+AI125</f>
        <v>0</v>
      </c>
      <c r="AV125" s="26">
        <f>L125+P125+X125+AB125+AF125+AJ125</f>
        <v>1</v>
      </c>
      <c r="AW125" s="26">
        <f>M125+Q125+Y125+AC125+AG125+AK125</f>
        <v>0</v>
      </c>
      <c r="AX125" s="25">
        <f>SUM(AU125:AW125)</f>
        <v>1</v>
      </c>
      <c r="AY125" s="26">
        <f>AM125+AQ125+AU125</f>
        <v>0</v>
      </c>
      <c r="AZ125" s="26">
        <f>AN125+AR125+AV125</f>
        <v>1</v>
      </c>
      <c r="BA125" s="26">
        <f>AO125+AS125+AW125</f>
        <v>0</v>
      </c>
      <c r="BB125" s="25">
        <f>AY125+AZ125+BA125</f>
        <v>1</v>
      </c>
      <c r="BC125" s="26">
        <f>AM125*6+AN125*4+AO125*2+AQ125*4.5+AR125*3+AS125*1.5+AU125*3+AV125*2+AW125*1</f>
        <v>2</v>
      </c>
      <c r="BD125" t="s">
        <v>318</v>
      </c>
    </row>
    <row r="126" spans="1:56" ht="14.25" thickBot="1" thickTop="1">
      <c r="A126" s="106">
        <f>RANK(BC126,$BC$4:$BC$160)</f>
        <v>122</v>
      </c>
      <c r="B126" s="114" t="s">
        <v>258</v>
      </c>
      <c r="C126" s="116"/>
      <c r="D126" s="117"/>
      <c r="E126" s="117"/>
      <c r="F126" s="25">
        <f>C126+D126+E126</f>
        <v>0</v>
      </c>
      <c r="G126" s="24"/>
      <c r="H126" s="24"/>
      <c r="I126" s="24"/>
      <c r="J126" s="25">
        <f>G126+H126+I126</f>
        <v>0</v>
      </c>
      <c r="K126" s="24"/>
      <c r="L126" s="24"/>
      <c r="M126" s="24"/>
      <c r="N126" s="25">
        <f>K126+L126+M126</f>
        <v>0</v>
      </c>
      <c r="O126" s="24"/>
      <c r="P126" s="24">
        <v>1</v>
      </c>
      <c r="Q126" s="24"/>
      <c r="R126" s="25">
        <f>O126+P126+Q126</f>
        <v>1</v>
      </c>
      <c r="S126" s="24"/>
      <c r="T126" s="24"/>
      <c r="U126" s="24"/>
      <c r="V126" s="25">
        <f>S126+T126+U126</f>
        <v>0</v>
      </c>
      <c r="W126" s="24"/>
      <c r="X126" s="24"/>
      <c r="Y126" s="24"/>
      <c r="Z126" s="25">
        <f>W126+X126+Y126</f>
        <v>0</v>
      </c>
      <c r="AA126" s="24"/>
      <c r="AB126" s="24"/>
      <c r="AC126" s="24"/>
      <c r="AD126" s="25">
        <f>AA126+AB126+AC126</f>
        <v>0</v>
      </c>
      <c r="AE126" s="24"/>
      <c r="AF126" s="24"/>
      <c r="AG126" s="24"/>
      <c r="AH126" s="25">
        <f>AE126+AF126+AG126</f>
        <v>0</v>
      </c>
      <c r="AI126" s="24"/>
      <c r="AJ126" s="24"/>
      <c r="AK126" s="24"/>
      <c r="AL126" s="25">
        <f>AI126+AJ126+AK126</f>
        <v>0</v>
      </c>
      <c r="AM126" s="26">
        <f>C126</f>
        <v>0</v>
      </c>
      <c r="AN126" s="26">
        <f>D126</f>
        <v>0</v>
      </c>
      <c r="AO126" s="26">
        <f>E126</f>
        <v>0</v>
      </c>
      <c r="AP126" s="25">
        <f>SUM(AM126:AO126)</f>
        <v>0</v>
      </c>
      <c r="AQ126" s="26">
        <f>G126+S126</f>
        <v>0</v>
      </c>
      <c r="AR126" s="26">
        <f>H126+T126</f>
        <v>0</v>
      </c>
      <c r="AS126" s="26">
        <f>I126+U126</f>
        <v>0</v>
      </c>
      <c r="AT126" s="25">
        <f>SUM(AQ126:AS126)</f>
        <v>0</v>
      </c>
      <c r="AU126" s="26">
        <f>K126+O126+W126+AA126+AE126+AI126</f>
        <v>0</v>
      </c>
      <c r="AV126" s="26">
        <f>L126+P126+X126+AB126+AF126+AJ126</f>
        <v>1</v>
      </c>
      <c r="AW126" s="26">
        <f>M126+Q126+Y126+AC126+AG126+AK126</f>
        <v>0</v>
      </c>
      <c r="AX126" s="25">
        <f>SUM(AU126:AW126)</f>
        <v>1</v>
      </c>
      <c r="AY126" s="26">
        <f>AM126+AQ126+AU126</f>
        <v>0</v>
      </c>
      <c r="AZ126" s="26">
        <f>AN126+AR126+AV126</f>
        <v>1</v>
      </c>
      <c r="BA126" s="26">
        <f>AO126+AS126+AW126</f>
        <v>0</v>
      </c>
      <c r="BB126" s="25">
        <f>AY126+AZ126+BA126</f>
        <v>1</v>
      </c>
      <c r="BC126" s="26">
        <f>AM126*6+AN126*4+AO126*2+AQ126*4.5+AR126*3+AS126*1.5+AU126*3+AV126*2+AW126*1</f>
        <v>2</v>
      </c>
      <c r="BD126" t="s">
        <v>318</v>
      </c>
    </row>
    <row r="127" spans="1:56" ht="14.25" thickBot="1" thickTop="1">
      <c r="A127" s="106">
        <f>RANK(BC127,$BC$4:$BC$160)</f>
        <v>122</v>
      </c>
      <c r="B127" s="114" t="s">
        <v>86</v>
      </c>
      <c r="C127" s="116"/>
      <c r="D127" s="117"/>
      <c r="E127" s="117"/>
      <c r="F127" s="25">
        <f>C127+D127+E127</f>
        <v>0</v>
      </c>
      <c r="G127" s="24"/>
      <c r="H127" s="24"/>
      <c r="I127" s="24"/>
      <c r="J127" s="25">
        <f>G127+H127+I127</f>
        <v>0</v>
      </c>
      <c r="K127" s="24"/>
      <c r="L127" s="24"/>
      <c r="M127" s="24"/>
      <c r="N127" s="25">
        <f>K127+L127+M127</f>
        <v>0</v>
      </c>
      <c r="O127" s="24"/>
      <c r="P127" s="24">
        <v>1</v>
      </c>
      <c r="Q127" s="24"/>
      <c r="R127" s="25">
        <f>O127+P127+Q127</f>
        <v>1</v>
      </c>
      <c r="S127" s="24"/>
      <c r="T127" s="24"/>
      <c r="U127" s="24"/>
      <c r="V127" s="25">
        <f>S127+T127+U127</f>
        <v>0</v>
      </c>
      <c r="W127" s="24"/>
      <c r="X127" s="24"/>
      <c r="Y127" s="24"/>
      <c r="Z127" s="25">
        <f>W127+X127+Y127</f>
        <v>0</v>
      </c>
      <c r="AA127" s="24"/>
      <c r="AB127" s="24"/>
      <c r="AC127" s="24"/>
      <c r="AD127" s="25">
        <f>AA127+AB127+AC127</f>
        <v>0</v>
      </c>
      <c r="AE127" s="24"/>
      <c r="AF127" s="24"/>
      <c r="AG127" s="24"/>
      <c r="AH127" s="25">
        <f>AE127+AF127+AG127</f>
        <v>0</v>
      </c>
      <c r="AI127" s="24"/>
      <c r="AJ127" s="24"/>
      <c r="AK127" s="24"/>
      <c r="AL127" s="25">
        <f>AI127+AJ127+AK127</f>
        <v>0</v>
      </c>
      <c r="AM127" s="26">
        <f>C127</f>
        <v>0</v>
      </c>
      <c r="AN127" s="26">
        <f>D127</f>
        <v>0</v>
      </c>
      <c r="AO127" s="26">
        <f>E127</f>
        <v>0</v>
      </c>
      <c r="AP127" s="25">
        <f>SUM(AM127:AO127)</f>
        <v>0</v>
      </c>
      <c r="AQ127" s="26">
        <f>G127+S127</f>
        <v>0</v>
      </c>
      <c r="AR127" s="26">
        <f>H127+T127</f>
        <v>0</v>
      </c>
      <c r="AS127" s="26">
        <f>I127+U127</f>
        <v>0</v>
      </c>
      <c r="AT127" s="25">
        <f>SUM(AQ127:AS127)</f>
        <v>0</v>
      </c>
      <c r="AU127" s="26">
        <f>K127+O127+W127+AA127+AE127+AI127</f>
        <v>0</v>
      </c>
      <c r="AV127" s="26">
        <f>L127+P127+X127+AB127+AF127+AJ127</f>
        <v>1</v>
      </c>
      <c r="AW127" s="26">
        <f>M127+Q127+Y127+AC127+AG127+AK127</f>
        <v>0</v>
      </c>
      <c r="AX127" s="25">
        <f>SUM(AU127:AW127)</f>
        <v>1</v>
      </c>
      <c r="AY127" s="26">
        <f>AM127+AQ127+AU127</f>
        <v>0</v>
      </c>
      <c r="AZ127" s="26">
        <f>AN127+AR127+AV127</f>
        <v>1</v>
      </c>
      <c r="BA127" s="26">
        <f>AO127+AS127+AW127</f>
        <v>0</v>
      </c>
      <c r="BB127" s="25">
        <f>AY127+AZ127+BA127</f>
        <v>1</v>
      </c>
      <c r="BC127" s="26">
        <f>AM127*6+AN127*4+AO127*2+AQ127*4.5+AR127*3+AS127*1.5+AU127*3+AV127*2+AW127*1</f>
        <v>2</v>
      </c>
      <c r="BD127" t="s">
        <v>318</v>
      </c>
    </row>
    <row r="128" spans="1:56" ht="14.25" thickBot="1" thickTop="1">
      <c r="A128" s="106">
        <f>RANK(BC128,$BC$4:$BC$160)</f>
        <v>122</v>
      </c>
      <c r="B128" s="114" t="s">
        <v>263</v>
      </c>
      <c r="C128" s="116"/>
      <c r="D128" s="117"/>
      <c r="E128" s="117"/>
      <c r="F128" s="25">
        <f>C128+D128+E128</f>
        <v>0</v>
      </c>
      <c r="G128" s="24"/>
      <c r="H128" s="24"/>
      <c r="I128" s="24"/>
      <c r="J128" s="25">
        <f>G128+H128+I128</f>
        <v>0</v>
      </c>
      <c r="K128" s="24"/>
      <c r="L128" s="24"/>
      <c r="M128" s="24"/>
      <c r="N128" s="25">
        <f>K128+L128+M128</f>
        <v>0</v>
      </c>
      <c r="O128" s="24"/>
      <c r="P128" s="24"/>
      <c r="Q128" s="24"/>
      <c r="R128" s="25">
        <f>O128+P128+Q128</f>
        <v>0</v>
      </c>
      <c r="S128" s="24"/>
      <c r="T128" s="24"/>
      <c r="U128" s="24"/>
      <c r="V128" s="25">
        <f>S128+T128+U128</f>
        <v>0</v>
      </c>
      <c r="W128" s="24"/>
      <c r="X128" s="24"/>
      <c r="Y128" s="24"/>
      <c r="Z128" s="25">
        <f>W128+X128+Y128</f>
        <v>0</v>
      </c>
      <c r="AA128" s="24"/>
      <c r="AB128" s="24"/>
      <c r="AC128" s="24"/>
      <c r="AD128" s="25">
        <f>AA128+AB128+AC128</f>
        <v>0</v>
      </c>
      <c r="AE128" s="24"/>
      <c r="AF128" s="24">
        <v>1</v>
      </c>
      <c r="AG128" s="24"/>
      <c r="AH128" s="25">
        <f>AE128+AF128+AG128</f>
        <v>1</v>
      </c>
      <c r="AI128" s="24"/>
      <c r="AJ128" s="24"/>
      <c r="AK128" s="24"/>
      <c r="AL128" s="25">
        <f>AI128+AJ128+AK128</f>
        <v>0</v>
      </c>
      <c r="AM128" s="26">
        <f>C128</f>
        <v>0</v>
      </c>
      <c r="AN128" s="26">
        <f>D128</f>
        <v>0</v>
      </c>
      <c r="AO128" s="26">
        <f>E128</f>
        <v>0</v>
      </c>
      <c r="AP128" s="25">
        <f>SUM(AM128:AO128)</f>
        <v>0</v>
      </c>
      <c r="AQ128" s="26">
        <f>G128+S128</f>
        <v>0</v>
      </c>
      <c r="AR128" s="26">
        <f>H128+T128</f>
        <v>0</v>
      </c>
      <c r="AS128" s="26">
        <f>I128+U128</f>
        <v>0</v>
      </c>
      <c r="AT128" s="25">
        <f>SUM(AQ128:AS128)</f>
        <v>0</v>
      </c>
      <c r="AU128" s="26">
        <f>K128+O128+W128+AA128+AE128+AI128</f>
        <v>0</v>
      </c>
      <c r="AV128" s="26">
        <f>L128+P128+X128+AB128+AF128+AJ128</f>
        <v>1</v>
      </c>
      <c r="AW128" s="26">
        <f>M128+Q128+Y128+AC128+AG128+AK128</f>
        <v>0</v>
      </c>
      <c r="AX128" s="25">
        <f>SUM(AU128:AW128)</f>
        <v>1</v>
      </c>
      <c r="AY128" s="26">
        <f>AM128+AQ128+AU128</f>
        <v>0</v>
      </c>
      <c r="AZ128" s="26">
        <f>AN128+AR128+AV128</f>
        <v>1</v>
      </c>
      <c r="BA128" s="26">
        <f>AO128+AS128+AW128</f>
        <v>0</v>
      </c>
      <c r="BB128" s="25">
        <f>AY128+AZ128+BA128</f>
        <v>1</v>
      </c>
      <c r="BC128" s="26">
        <f>AM128*6+AN128*4+AO128*2+AQ128*4.5+AR128*3+AS128*1.5+AU128*3+AV128*2+AW128*1</f>
        <v>2</v>
      </c>
      <c r="BD128" t="s">
        <v>318</v>
      </c>
    </row>
    <row r="129" spans="1:56" ht="14.25" thickBot="1" thickTop="1">
      <c r="A129" s="106">
        <f>RANK(BC129,$BC$4:$BC$160)</f>
        <v>122</v>
      </c>
      <c r="B129" s="110" t="s">
        <v>211</v>
      </c>
      <c r="C129" s="116"/>
      <c r="D129" s="117"/>
      <c r="E129" s="117"/>
      <c r="F129" s="25">
        <f>C129+D129+E129</f>
        <v>0</v>
      </c>
      <c r="G129" s="24"/>
      <c r="H129" s="24"/>
      <c r="I129" s="24"/>
      <c r="J129" s="25">
        <f>G129+H129+I129</f>
        <v>0</v>
      </c>
      <c r="K129" s="24"/>
      <c r="L129" s="24"/>
      <c r="M129" s="24"/>
      <c r="N129" s="25">
        <f>K129+L129+M129</f>
        <v>0</v>
      </c>
      <c r="O129" s="24"/>
      <c r="P129" s="24"/>
      <c r="Q129" s="24"/>
      <c r="R129" s="25">
        <f>O129+P129+Q129</f>
        <v>0</v>
      </c>
      <c r="S129" s="24"/>
      <c r="T129" s="24"/>
      <c r="U129" s="24"/>
      <c r="V129" s="25">
        <f>S129+T129+U129</f>
        <v>0</v>
      </c>
      <c r="W129" s="24"/>
      <c r="X129" s="24"/>
      <c r="Y129" s="24"/>
      <c r="Z129" s="25">
        <f>W129+X129+Y129</f>
        <v>0</v>
      </c>
      <c r="AA129" s="24"/>
      <c r="AB129" s="24"/>
      <c r="AC129" s="24"/>
      <c r="AD129" s="25">
        <f>AA129+AB129+AC129</f>
        <v>0</v>
      </c>
      <c r="AE129" s="24"/>
      <c r="AF129" s="24"/>
      <c r="AG129" s="24"/>
      <c r="AH129" s="25">
        <f>AE129+AF129+AG129</f>
        <v>0</v>
      </c>
      <c r="AI129" s="24"/>
      <c r="AJ129" s="24">
        <v>1</v>
      </c>
      <c r="AK129" s="24"/>
      <c r="AL129" s="25">
        <f>AI129+AJ129+AK129</f>
        <v>1</v>
      </c>
      <c r="AM129" s="26">
        <f>C129</f>
        <v>0</v>
      </c>
      <c r="AN129" s="26">
        <f>D129</f>
        <v>0</v>
      </c>
      <c r="AO129" s="26">
        <f>E129</f>
        <v>0</v>
      </c>
      <c r="AP129" s="25">
        <f>SUM(AM129:AO129)</f>
        <v>0</v>
      </c>
      <c r="AQ129" s="26">
        <f>G129+S129</f>
        <v>0</v>
      </c>
      <c r="AR129" s="26">
        <f>H129+T129</f>
        <v>0</v>
      </c>
      <c r="AS129" s="26">
        <f>I129+U129</f>
        <v>0</v>
      </c>
      <c r="AT129" s="25">
        <f>SUM(AQ129:AS129)</f>
        <v>0</v>
      </c>
      <c r="AU129" s="26">
        <f>K129+O129+W129+AA129+AE129+AI129</f>
        <v>0</v>
      </c>
      <c r="AV129" s="26">
        <f>L129+P129+X129+AB129+AF129+AJ129</f>
        <v>1</v>
      </c>
      <c r="AW129" s="26">
        <f>M129+Q129+Y129+AC129+AG129+AK129</f>
        <v>0</v>
      </c>
      <c r="AX129" s="25">
        <f>SUM(AU129:AW129)</f>
        <v>1</v>
      </c>
      <c r="AY129" s="26">
        <f>AM129+AQ129+AU129</f>
        <v>0</v>
      </c>
      <c r="AZ129" s="26">
        <f>AN129+AR129+AV129</f>
        <v>1</v>
      </c>
      <c r="BA129" s="26">
        <f>AO129+AS129+AW129</f>
        <v>0</v>
      </c>
      <c r="BB129" s="25">
        <f>AY129+AZ129+BA129</f>
        <v>1</v>
      </c>
      <c r="BC129" s="26">
        <f>AM129*6+AN129*4+AO129*2+AQ129*4.5+AR129*3+AS129*1.5+AU129*3+AV129*2+AW129*1</f>
        <v>2</v>
      </c>
      <c r="BD129" t="s">
        <v>318</v>
      </c>
    </row>
    <row r="130" spans="1:56" ht="14.25" thickBot="1" thickTop="1">
      <c r="A130" s="106">
        <f>RANK(BC130,$BC$4:$BC$160)</f>
        <v>122</v>
      </c>
      <c r="B130" s="115" t="s">
        <v>314</v>
      </c>
      <c r="C130" s="116"/>
      <c r="D130" s="117"/>
      <c r="E130" s="117">
        <v>1</v>
      </c>
      <c r="F130" s="25">
        <f>C130+D130+E130</f>
        <v>1</v>
      </c>
      <c r="G130" s="24"/>
      <c r="H130" s="24"/>
      <c r="I130" s="24"/>
      <c r="J130" s="25">
        <f>G130+H130+I130</f>
        <v>0</v>
      </c>
      <c r="K130" s="24"/>
      <c r="L130" s="24"/>
      <c r="M130" s="24"/>
      <c r="N130" s="25">
        <f>K130+L130+M130</f>
        <v>0</v>
      </c>
      <c r="O130" s="24"/>
      <c r="P130" s="24"/>
      <c r="Q130" s="24"/>
      <c r="R130" s="25">
        <f>O130+P130+Q130</f>
        <v>0</v>
      </c>
      <c r="S130" s="24"/>
      <c r="T130" s="24"/>
      <c r="U130" s="24"/>
      <c r="V130" s="25">
        <f>S130+T130+U130</f>
        <v>0</v>
      </c>
      <c r="W130" s="24"/>
      <c r="X130" s="24"/>
      <c r="Y130" s="24"/>
      <c r="Z130" s="25">
        <f>W130+X130+Y130</f>
        <v>0</v>
      </c>
      <c r="AA130" s="24"/>
      <c r="AB130" s="24"/>
      <c r="AC130" s="24"/>
      <c r="AD130" s="25">
        <f>AA130+AB130+AC130</f>
        <v>0</v>
      </c>
      <c r="AE130" s="24"/>
      <c r="AF130" s="24"/>
      <c r="AG130" s="24"/>
      <c r="AH130" s="25">
        <f>AE130+AF130+AG130</f>
        <v>0</v>
      </c>
      <c r="AI130" s="24"/>
      <c r="AJ130" s="24"/>
      <c r="AK130" s="24"/>
      <c r="AL130" s="25">
        <f>AI130+AJ130+AK130</f>
        <v>0</v>
      </c>
      <c r="AM130" s="26">
        <f>C130</f>
        <v>0</v>
      </c>
      <c r="AN130" s="26">
        <f>D130</f>
        <v>0</v>
      </c>
      <c r="AO130" s="26">
        <f>E130</f>
        <v>1</v>
      </c>
      <c r="AP130" s="25">
        <f>SUM(AM130:AO130)</f>
        <v>1</v>
      </c>
      <c r="AQ130" s="26">
        <f>G130+S130</f>
        <v>0</v>
      </c>
      <c r="AR130" s="26">
        <f>H130+T130</f>
        <v>0</v>
      </c>
      <c r="AS130" s="26">
        <f>I130+U130</f>
        <v>0</v>
      </c>
      <c r="AT130" s="25">
        <f>SUM(AQ130:AS130)</f>
        <v>0</v>
      </c>
      <c r="AU130" s="26">
        <f>K130+O130+W130+AA130+AE130+AI130</f>
        <v>0</v>
      </c>
      <c r="AV130" s="26">
        <f>L130+P130+X130+AB130+AF130+AJ130</f>
        <v>0</v>
      </c>
      <c r="AW130" s="26">
        <f>M130+Q130+Y130+AC130+AG130+AK130</f>
        <v>0</v>
      </c>
      <c r="AX130" s="25">
        <f>SUM(AU130:AW130)</f>
        <v>0</v>
      </c>
      <c r="AY130" s="26">
        <f>AM130+AQ130+AU130</f>
        <v>0</v>
      </c>
      <c r="AZ130" s="26">
        <f>AN130+AR130+AV130</f>
        <v>0</v>
      </c>
      <c r="BA130" s="26">
        <f>AO130+AS130+AW130</f>
        <v>1</v>
      </c>
      <c r="BB130" s="25">
        <f>AY130+AZ130+BA130</f>
        <v>1</v>
      </c>
      <c r="BC130" s="26">
        <f>AM130*6+AN130*4+AO130*2+AQ130*4.5+AR130*3+AS130*1.5+AU130*3+AV130*2+AW130*1</f>
        <v>2</v>
      </c>
      <c r="BD130" t="s">
        <v>318</v>
      </c>
    </row>
    <row r="131" spans="1:56" ht="14.25" thickBot="1" thickTop="1">
      <c r="A131" s="106">
        <f>RANK(BC131,$BC$4:$BC$160)</f>
        <v>122</v>
      </c>
      <c r="B131" s="114" t="s">
        <v>112</v>
      </c>
      <c r="C131" s="116"/>
      <c r="D131" s="117"/>
      <c r="E131" s="117">
        <v>1</v>
      </c>
      <c r="F131" s="25">
        <f>C131+D131+E131</f>
        <v>1</v>
      </c>
      <c r="G131" s="24"/>
      <c r="H131" s="24"/>
      <c r="I131" s="24"/>
      <c r="J131" s="25">
        <f>G131+H131+I131</f>
        <v>0</v>
      </c>
      <c r="K131" s="24"/>
      <c r="L131" s="24"/>
      <c r="M131" s="24"/>
      <c r="N131" s="25">
        <f>K131+L131+M131</f>
        <v>0</v>
      </c>
      <c r="O131" s="24"/>
      <c r="P131" s="24"/>
      <c r="Q131" s="24"/>
      <c r="R131" s="25">
        <f>O131+P131+Q131</f>
        <v>0</v>
      </c>
      <c r="S131" s="24"/>
      <c r="T131" s="24"/>
      <c r="U131" s="24"/>
      <c r="V131" s="25">
        <f>S131+T131+U131</f>
        <v>0</v>
      </c>
      <c r="W131" s="24"/>
      <c r="X131" s="24"/>
      <c r="Y131" s="24"/>
      <c r="Z131" s="25">
        <f>W131+X131+Y131</f>
        <v>0</v>
      </c>
      <c r="AA131" s="24"/>
      <c r="AB131" s="24"/>
      <c r="AC131" s="24"/>
      <c r="AD131" s="25">
        <f>AA131+AB131+AC131</f>
        <v>0</v>
      </c>
      <c r="AE131" s="24"/>
      <c r="AF131" s="24"/>
      <c r="AG131" s="24"/>
      <c r="AH131" s="25">
        <f>AE131+AF131+AG131</f>
        <v>0</v>
      </c>
      <c r="AI131" s="24"/>
      <c r="AJ131" s="24"/>
      <c r="AK131" s="24"/>
      <c r="AL131" s="25">
        <f>AI131+AJ131+AK131</f>
        <v>0</v>
      </c>
      <c r="AM131" s="26">
        <f>C131</f>
        <v>0</v>
      </c>
      <c r="AN131" s="26">
        <f>D131</f>
        <v>0</v>
      </c>
      <c r="AO131" s="26">
        <f>E131</f>
        <v>1</v>
      </c>
      <c r="AP131" s="25">
        <f>SUM(AM131:AO131)</f>
        <v>1</v>
      </c>
      <c r="AQ131" s="26">
        <f>G131+S131</f>
        <v>0</v>
      </c>
      <c r="AR131" s="26">
        <f>H131+T131</f>
        <v>0</v>
      </c>
      <c r="AS131" s="26">
        <f>I131+U131</f>
        <v>0</v>
      </c>
      <c r="AT131" s="25">
        <f>SUM(AQ131:AS131)</f>
        <v>0</v>
      </c>
      <c r="AU131" s="26">
        <f>K131+O131+W131+AA131+AE131+AI131</f>
        <v>0</v>
      </c>
      <c r="AV131" s="26">
        <f>L131+P131+X131+AB131+AF131+AJ131</f>
        <v>0</v>
      </c>
      <c r="AW131" s="26">
        <f>M131+Q131+Y131+AC131+AG131+AK131</f>
        <v>0</v>
      </c>
      <c r="AX131" s="25">
        <f>SUM(AU131:AW131)</f>
        <v>0</v>
      </c>
      <c r="AY131" s="26">
        <f>AM131+AQ131+AU131</f>
        <v>0</v>
      </c>
      <c r="AZ131" s="26">
        <f>AN131+AR131+AV131</f>
        <v>0</v>
      </c>
      <c r="BA131" s="26">
        <f>AO131+AS131+AW131</f>
        <v>1</v>
      </c>
      <c r="BB131" s="25">
        <f>AY131+AZ131+BA131</f>
        <v>1</v>
      </c>
      <c r="BC131" s="26">
        <f>AM131*6+AN131*4+AO131*2+AQ131*4.5+AR131*3+AS131*1.5+AU131*3+AV131*2+AW131*1</f>
        <v>2</v>
      </c>
      <c r="BD131" t="s">
        <v>318</v>
      </c>
    </row>
    <row r="132" spans="1:56" ht="14.25" thickBot="1" thickTop="1">
      <c r="A132" s="106">
        <f>RANK(BC132,$BC$4:$BC$160)</f>
        <v>122</v>
      </c>
      <c r="B132" s="114" t="s">
        <v>270</v>
      </c>
      <c r="C132" s="116"/>
      <c r="D132" s="117"/>
      <c r="E132" s="117"/>
      <c r="F132" s="25">
        <f>C132+D132+E132</f>
        <v>0</v>
      </c>
      <c r="G132" s="24"/>
      <c r="H132" s="24"/>
      <c r="I132" s="24"/>
      <c r="J132" s="25">
        <f>G132+H132+I132</f>
        <v>0</v>
      </c>
      <c r="K132" s="24"/>
      <c r="L132" s="24"/>
      <c r="M132" s="24"/>
      <c r="N132" s="25">
        <f>K132+L132+M132</f>
        <v>0</v>
      </c>
      <c r="O132" s="24"/>
      <c r="P132" s="24"/>
      <c r="Q132" s="24"/>
      <c r="R132" s="25">
        <f>O132+P132+Q132</f>
        <v>0</v>
      </c>
      <c r="S132" s="24"/>
      <c r="T132" s="24"/>
      <c r="U132" s="24"/>
      <c r="V132" s="25">
        <f>S132+T132+U132</f>
        <v>0</v>
      </c>
      <c r="W132" s="24"/>
      <c r="X132" s="24"/>
      <c r="Y132" s="24"/>
      <c r="Z132" s="25">
        <f>W132+X132+Y132</f>
        <v>0</v>
      </c>
      <c r="AA132" s="24"/>
      <c r="AB132" s="24"/>
      <c r="AC132" s="24"/>
      <c r="AD132" s="25">
        <f>AA132+AB132+AC132</f>
        <v>0</v>
      </c>
      <c r="AE132" s="24"/>
      <c r="AF132" s="24"/>
      <c r="AG132" s="24"/>
      <c r="AH132" s="25">
        <f>AE132+AF132+AG132</f>
        <v>0</v>
      </c>
      <c r="AI132" s="24"/>
      <c r="AJ132" s="24">
        <v>1</v>
      </c>
      <c r="AK132" s="24"/>
      <c r="AL132" s="25">
        <f>AI132+AJ132+AK132</f>
        <v>1</v>
      </c>
      <c r="AM132" s="26">
        <f>C132</f>
        <v>0</v>
      </c>
      <c r="AN132" s="26">
        <f>D132</f>
        <v>0</v>
      </c>
      <c r="AO132" s="26">
        <f>E132</f>
        <v>0</v>
      </c>
      <c r="AP132" s="25">
        <f>SUM(AM132:AO132)</f>
        <v>0</v>
      </c>
      <c r="AQ132" s="26">
        <f>G132+S132</f>
        <v>0</v>
      </c>
      <c r="AR132" s="26">
        <f>H132+T132</f>
        <v>0</v>
      </c>
      <c r="AS132" s="26">
        <f>I132+U132</f>
        <v>0</v>
      </c>
      <c r="AT132" s="25">
        <f>SUM(AQ132:AS132)</f>
        <v>0</v>
      </c>
      <c r="AU132" s="26">
        <f>K132+O132+W132+AA132+AE132+AI132</f>
        <v>0</v>
      </c>
      <c r="AV132" s="26">
        <f>L132+P132+X132+AB132+AF132+AJ132</f>
        <v>1</v>
      </c>
      <c r="AW132" s="26">
        <f>M132+Q132+Y132+AC132+AG132+AK132</f>
        <v>0</v>
      </c>
      <c r="AX132" s="25">
        <f>SUM(AU132:AW132)</f>
        <v>1</v>
      </c>
      <c r="AY132" s="26">
        <f>AM132+AQ132+AU132</f>
        <v>0</v>
      </c>
      <c r="AZ132" s="26">
        <f>AN132+AR132+AV132</f>
        <v>1</v>
      </c>
      <c r="BA132" s="26">
        <f>AO132+AS132+AW132</f>
        <v>0</v>
      </c>
      <c r="BB132" s="25">
        <f>AY132+AZ132+BA132</f>
        <v>1</v>
      </c>
      <c r="BC132" s="26">
        <f>AM132*6+AN132*4+AO132*2+AQ132*4.5+AR132*3+AS132*1.5+AU132*3+AV132*2+AW132*1</f>
        <v>2</v>
      </c>
      <c r="BD132" t="s">
        <v>318</v>
      </c>
    </row>
    <row r="133" spans="1:56" ht="14.25" thickBot="1" thickTop="1">
      <c r="A133" s="106">
        <f>RANK(BC133,$BC$4:$BC$160)</f>
        <v>122</v>
      </c>
      <c r="B133" s="114" t="s">
        <v>312</v>
      </c>
      <c r="C133" s="116"/>
      <c r="D133" s="117"/>
      <c r="E133" s="117">
        <v>1</v>
      </c>
      <c r="F133" s="25">
        <f>C133+D133+E133</f>
        <v>1</v>
      </c>
      <c r="G133" s="24"/>
      <c r="H133" s="24"/>
      <c r="I133" s="24"/>
      <c r="J133" s="25">
        <f>G133+H133+I133</f>
        <v>0</v>
      </c>
      <c r="K133" s="24"/>
      <c r="L133" s="24"/>
      <c r="M133" s="24"/>
      <c r="N133" s="25">
        <f>K133+L133+M133</f>
        <v>0</v>
      </c>
      <c r="O133" s="24"/>
      <c r="P133" s="24"/>
      <c r="Q133" s="24"/>
      <c r="R133" s="25">
        <f>O133+P133+Q133</f>
        <v>0</v>
      </c>
      <c r="S133" s="24"/>
      <c r="T133" s="24"/>
      <c r="U133" s="24"/>
      <c r="V133" s="25">
        <f>S133+T133+U133</f>
        <v>0</v>
      </c>
      <c r="W133" s="24"/>
      <c r="X133" s="24"/>
      <c r="Y133" s="24"/>
      <c r="Z133" s="25">
        <f>W133+X133+Y133</f>
        <v>0</v>
      </c>
      <c r="AA133" s="24"/>
      <c r="AB133" s="24"/>
      <c r="AC133" s="24"/>
      <c r="AD133" s="25">
        <f>AA133+AB133+AC133</f>
        <v>0</v>
      </c>
      <c r="AE133" s="24"/>
      <c r="AF133" s="24"/>
      <c r="AG133" s="24"/>
      <c r="AH133" s="25">
        <f>AE133+AF133+AG133</f>
        <v>0</v>
      </c>
      <c r="AI133" s="24"/>
      <c r="AJ133" s="24"/>
      <c r="AK133" s="24"/>
      <c r="AL133" s="25">
        <f>AI133+AJ133+AK133</f>
        <v>0</v>
      </c>
      <c r="AM133" s="26">
        <f>C133</f>
        <v>0</v>
      </c>
      <c r="AN133" s="26">
        <f>D133</f>
        <v>0</v>
      </c>
      <c r="AO133" s="26">
        <f>E133</f>
        <v>1</v>
      </c>
      <c r="AP133" s="25">
        <f>SUM(AM133:AO133)</f>
        <v>1</v>
      </c>
      <c r="AQ133" s="26">
        <f>G133+S133</f>
        <v>0</v>
      </c>
      <c r="AR133" s="26">
        <f>H133+T133</f>
        <v>0</v>
      </c>
      <c r="AS133" s="26">
        <f>I133+U133</f>
        <v>0</v>
      </c>
      <c r="AT133" s="25">
        <f>SUM(AQ133:AS133)</f>
        <v>0</v>
      </c>
      <c r="AU133" s="26">
        <f>K133+O133+W133+AA133+AE133+AI133</f>
        <v>0</v>
      </c>
      <c r="AV133" s="26">
        <f>L133+P133+X133+AB133+AF133+AJ133</f>
        <v>0</v>
      </c>
      <c r="AW133" s="26">
        <f>M133+Q133+Y133+AC133+AG133+AK133</f>
        <v>0</v>
      </c>
      <c r="AX133" s="25">
        <f>SUM(AU133:AW133)</f>
        <v>0</v>
      </c>
      <c r="AY133" s="26">
        <f>AM133+AQ133+AU133</f>
        <v>0</v>
      </c>
      <c r="AZ133" s="26">
        <f>AN133+AR133+AV133</f>
        <v>0</v>
      </c>
      <c r="BA133" s="26">
        <f>AO133+AS133+AW133</f>
        <v>1</v>
      </c>
      <c r="BB133" s="25">
        <f>AY133+AZ133+BA133</f>
        <v>1</v>
      </c>
      <c r="BC133" s="26">
        <f>AM133*6+AN133*4+AO133*2+AQ133*4.5+AR133*3+AS133*1.5+AU133*3+AV133*2+AW133*1</f>
        <v>2</v>
      </c>
      <c r="BD133" t="s">
        <v>318</v>
      </c>
    </row>
    <row r="134" spans="1:56" ht="14.25" thickBot="1" thickTop="1">
      <c r="A134" s="106">
        <f>RANK(BC134,$BC$4:$BC$160)</f>
        <v>122</v>
      </c>
      <c r="B134" s="114" t="s">
        <v>231</v>
      </c>
      <c r="C134" s="116"/>
      <c r="D134" s="117"/>
      <c r="E134" s="117"/>
      <c r="F134" s="25">
        <f>C134+D134+E134</f>
        <v>0</v>
      </c>
      <c r="G134" s="24"/>
      <c r="H134" s="24"/>
      <c r="I134" s="24"/>
      <c r="J134" s="25">
        <f>G134+H134+I134</f>
        <v>0</v>
      </c>
      <c r="K134" s="24"/>
      <c r="L134" s="24"/>
      <c r="M134" s="24"/>
      <c r="N134" s="25">
        <f>K134+L134+M134</f>
        <v>0</v>
      </c>
      <c r="O134" s="24"/>
      <c r="P134" s="24"/>
      <c r="Q134" s="24"/>
      <c r="R134" s="25">
        <f>O134+P134+Q134</f>
        <v>0</v>
      </c>
      <c r="S134" s="24"/>
      <c r="T134" s="24"/>
      <c r="U134" s="24"/>
      <c r="V134" s="25">
        <f>S134+T134+U134</f>
        <v>0</v>
      </c>
      <c r="W134" s="24"/>
      <c r="X134" s="24"/>
      <c r="Y134" s="24"/>
      <c r="Z134" s="25">
        <f>W134+X134+Y134</f>
        <v>0</v>
      </c>
      <c r="AA134" s="24"/>
      <c r="AB134" s="24"/>
      <c r="AC134" s="24"/>
      <c r="AD134" s="25">
        <f>AA134+AB134+AC134</f>
        <v>0</v>
      </c>
      <c r="AE134" s="24"/>
      <c r="AF134" s="24"/>
      <c r="AG134" s="24"/>
      <c r="AH134" s="25">
        <f>AE134+AF134+AG134</f>
        <v>0</v>
      </c>
      <c r="AI134" s="24"/>
      <c r="AJ134" s="24">
        <v>1</v>
      </c>
      <c r="AK134" s="24"/>
      <c r="AL134" s="25">
        <f>AI134+AJ134+AK134</f>
        <v>1</v>
      </c>
      <c r="AM134" s="26">
        <f>C134</f>
        <v>0</v>
      </c>
      <c r="AN134" s="26">
        <f>D134</f>
        <v>0</v>
      </c>
      <c r="AO134" s="26">
        <f>E134</f>
        <v>0</v>
      </c>
      <c r="AP134" s="25">
        <f>SUM(AM134:AO134)</f>
        <v>0</v>
      </c>
      <c r="AQ134" s="26">
        <f>G134+S134</f>
        <v>0</v>
      </c>
      <c r="AR134" s="26">
        <f>H134+T134</f>
        <v>0</v>
      </c>
      <c r="AS134" s="26">
        <f>I134+U134</f>
        <v>0</v>
      </c>
      <c r="AT134" s="25">
        <f>SUM(AQ134:AS134)</f>
        <v>0</v>
      </c>
      <c r="AU134" s="26">
        <f>K134+O134+W134+AA134+AE134+AI134</f>
        <v>0</v>
      </c>
      <c r="AV134" s="26">
        <f>L134+P134+X134+AB134+AF134+AJ134</f>
        <v>1</v>
      </c>
      <c r="AW134" s="26">
        <f>M134+Q134+Y134+AC134+AG134+AK134</f>
        <v>0</v>
      </c>
      <c r="AX134" s="25">
        <f>SUM(AU134:AW134)</f>
        <v>1</v>
      </c>
      <c r="AY134" s="26">
        <f>AM134+AQ134+AU134</f>
        <v>0</v>
      </c>
      <c r="AZ134" s="26">
        <f>AN134+AR134+AV134</f>
        <v>1</v>
      </c>
      <c r="BA134" s="26">
        <f>AO134+AS134+AW134</f>
        <v>0</v>
      </c>
      <c r="BB134" s="25">
        <f>AY134+AZ134+BA134</f>
        <v>1</v>
      </c>
      <c r="BC134" s="26">
        <f>AM134*6+AN134*4+AO134*2+AQ134*4.5+AR134*3+AS134*1.5+AU134*3+AV134*2+AW134*1</f>
        <v>2</v>
      </c>
      <c r="BD134" t="s">
        <v>318</v>
      </c>
    </row>
    <row r="135" spans="1:56" ht="14.25" thickBot="1" thickTop="1">
      <c r="A135" s="106">
        <f>RANK(BC135,$BC$4:$BC$160)</f>
        <v>122</v>
      </c>
      <c r="B135" s="115" t="s">
        <v>271</v>
      </c>
      <c r="C135" s="116"/>
      <c r="D135" s="117"/>
      <c r="E135" s="117"/>
      <c r="F135" s="25">
        <f>C135+D135+E135</f>
        <v>0</v>
      </c>
      <c r="G135" s="24"/>
      <c r="H135" s="24"/>
      <c r="I135" s="24"/>
      <c r="J135" s="25">
        <f>G135+H135+I135</f>
        <v>0</v>
      </c>
      <c r="K135" s="24"/>
      <c r="L135" s="24"/>
      <c r="M135" s="24"/>
      <c r="N135" s="25">
        <f>K135+L135+M135</f>
        <v>0</v>
      </c>
      <c r="O135" s="24"/>
      <c r="P135" s="24"/>
      <c r="Q135" s="24"/>
      <c r="R135" s="25">
        <f>O135+P135+Q135</f>
        <v>0</v>
      </c>
      <c r="S135" s="24"/>
      <c r="T135" s="24"/>
      <c r="U135" s="24"/>
      <c r="V135" s="25">
        <f>S135+T135+U135</f>
        <v>0</v>
      </c>
      <c r="W135" s="24"/>
      <c r="X135" s="24"/>
      <c r="Y135" s="24"/>
      <c r="Z135" s="25">
        <f>W135+X135+Y135</f>
        <v>0</v>
      </c>
      <c r="AA135" s="24"/>
      <c r="AB135" s="24"/>
      <c r="AC135" s="24"/>
      <c r="AD135" s="25">
        <f>AA135+AB135+AC135</f>
        <v>0</v>
      </c>
      <c r="AE135" s="24"/>
      <c r="AF135" s="24"/>
      <c r="AG135" s="24"/>
      <c r="AH135" s="25">
        <f>AE135+AF135+AG135</f>
        <v>0</v>
      </c>
      <c r="AI135" s="24"/>
      <c r="AJ135" s="24">
        <v>1</v>
      </c>
      <c r="AK135" s="24"/>
      <c r="AL135" s="25">
        <f>AI135+AJ135+AK135</f>
        <v>1</v>
      </c>
      <c r="AM135" s="26">
        <f>C135</f>
        <v>0</v>
      </c>
      <c r="AN135" s="26">
        <f>D135</f>
        <v>0</v>
      </c>
      <c r="AO135" s="26">
        <f>E135</f>
        <v>0</v>
      </c>
      <c r="AP135" s="25">
        <f>SUM(AM135:AO135)</f>
        <v>0</v>
      </c>
      <c r="AQ135" s="26">
        <f>G135+S135</f>
        <v>0</v>
      </c>
      <c r="AR135" s="26">
        <f>H135+T135</f>
        <v>0</v>
      </c>
      <c r="AS135" s="26">
        <f>I135+U135</f>
        <v>0</v>
      </c>
      <c r="AT135" s="25">
        <f>SUM(AQ135:AS135)</f>
        <v>0</v>
      </c>
      <c r="AU135" s="26">
        <f>K135+O135+W135+AA135+AE135+AI135</f>
        <v>0</v>
      </c>
      <c r="AV135" s="26">
        <f>L135+P135+X135+AB135+AF135+AJ135</f>
        <v>1</v>
      </c>
      <c r="AW135" s="26">
        <f>M135+Q135+Y135+AC135+AG135+AK135</f>
        <v>0</v>
      </c>
      <c r="AX135" s="25">
        <f>SUM(AU135:AW135)</f>
        <v>1</v>
      </c>
      <c r="AY135" s="26">
        <f>AM135+AQ135+AU135</f>
        <v>0</v>
      </c>
      <c r="AZ135" s="26">
        <f>AN135+AR135+AV135</f>
        <v>1</v>
      </c>
      <c r="BA135" s="26">
        <f>AO135+AS135+AW135</f>
        <v>0</v>
      </c>
      <c r="BB135" s="25">
        <f>AY135+AZ135+BA135</f>
        <v>1</v>
      </c>
      <c r="BC135" s="26">
        <f>AM135*6+AN135*4+AO135*2+AQ135*4.5+AR135*3+AS135*1.5+AU135*3+AV135*2+AW135*1</f>
        <v>2</v>
      </c>
      <c r="BD135" t="s">
        <v>318</v>
      </c>
    </row>
    <row r="136" spans="1:56" ht="14.25" thickBot="1" thickTop="1">
      <c r="A136" s="106">
        <f>RANK(BC136,$BC$4:$BC$160)</f>
        <v>122</v>
      </c>
      <c r="B136" s="115" t="s">
        <v>272</v>
      </c>
      <c r="C136" s="116"/>
      <c r="D136" s="117"/>
      <c r="E136" s="117"/>
      <c r="F136" s="25">
        <f>C136+D136+E136</f>
        <v>0</v>
      </c>
      <c r="G136" s="24"/>
      <c r="H136" s="24"/>
      <c r="I136" s="24"/>
      <c r="J136" s="25">
        <f>G136+H136+I136</f>
        <v>0</v>
      </c>
      <c r="K136" s="24"/>
      <c r="L136" s="24"/>
      <c r="M136" s="24"/>
      <c r="N136" s="25">
        <f>K136+L136+M136</f>
        <v>0</v>
      </c>
      <c r="O136" s="24"/>
      <c r="P136" s="24"/>
      <c r="Q136" s="24"/>
      <c r="R136" s="25">
        <f>O136+P136+Q136</f>
        <v>0</v>
      </c>
      <c r="S136" s="24"/>
      <c r="T136" s="24"/>
      <c r="U136" s="24"/>
      <c r="V136" s="25">
        <f>S136+T136+U136</f>
        <v>0</v>
      </c>
      <c r="W136" s="24"/>
      <c r="X136" s="24"/>
      <c r="Y136" s="24"/>
      <c r="Z136" s="25">
        <f>W136+X136+Y136</f>
        <v>0</v>
      </c>
      <c r="AA136" s="24"/>
      <c r="AB136" s="24"/>
      <c r="AC136" s="24"/>
      <c r="AD136" s="25">
        <f>AA136+AB136+AC136</f>
        <v>0</v>
      </c>
      <c r="AE136" s="24"/>
      <c r="AF136" s="24"/>
      <c r="AG136" s="24"/>
      <c r="AH136" s="25">
        <f>AE136+AF136+AG136</f>
        <v>0</v>
      </c>
      <c r="AI136" s="24"/>
      <c r="AJ136" s="24">
        <v>1</v>
      </c>
      <c r="AK136" s="24"/>
      <c r="AL136" s="25">
        <f>AI136+AJ136+AK136</f>
        <v>1</v>
      </c>
      <c r="AM136" s="26">
        <f>C136</f>
        <v>0</v>
      </c>
      <c r="AN136" s="26">
        <f>D136</f>
        <v>0</v>
      </c>
      <c r="AO136" s="26">
        <f>E136</f>
        <v>0</v>
      </c>
      <c r="AP136" s="25">
        <f>SUM(AM136:AO136)</f>
        <v>0</v>
      </c>
      <c r="AQ136" s="26">
        <f>G136+S136</f>
        <v>0</v>
      </c>
      <c r="AR136" s="26">
        <f>H136+T136</f>
        <v>0</v>
      </c>
      <c r="AS136" s="26">
        <f>I136+U136</f>
        <v>0</v>
      </c>
      <c r="AT136" s="25">
        <f>SUM(AQ136:AS136)</f>
        <v>0</v>
      </c>
      <c r="AU136" s="26">
        <f>K136+O136+W136+AA136+AE136+AI136</f>
        <v>0</v>
      </c>
      <c r="AV136" s="26">
        <f>L136+P136+X136+AB136+AF136+AJ136</f>
        <v>1</v>
      </c>
      <c r="AW136" s="26">
        <f>M136+Q136+Y136+AC136+AG136+AK136</f>
        <v>0</v>
      </c>
      <c r="AX136" s="25">
        <f>SUM(AU136:AW136)</f>
        <v>1</v>
      </c>
      <c r="AY136" s="26">
        <f>AM136+AQ136+AU136</f>
        <v>0</v>
      </c>
      <c r="AZ136" s="26">
        <f>AN136+AR136+AV136</f>
        <v>1</v>
      </c>
      <c r="BA136" s="26">
        <f>AO136+AS136+AW136</f>
        <v>0</v>
      </c>
      <c r="BB136" s="25">
        <f>AY136+AZ136+BA136</f>
        <v>1</v>
      </c>
      <c r="BC136" s="26">
        <f>AM136*6+AN136*4+AO136*2+AQ136*4.5+AR136*3+AS136*1.5+AU136*3+AV136*2+AW136*1</f>
        <v>2</v>
      </c>
      <c r="BD136" t="s">
        <v>318</v>
      </c>
    </row>
    <row r="137" spans="1:56" ht="14.25" thickBot="1" thickTop="1">
      <c r="A137" s="106">
        <f>RANK(BC137,$BC$4:$BC$160)</f>
        <v>122</v>
      </c>
      <c r="B137" s="115" t="s">
        <v>308</v>
      </c>
      <c r="C137" s="116"/>
      <c r="D137" s="117"/>
      <c r="E137" s="117">
        <v>1</v>
      </c>
      <c r="F137" s="25">
        <f>C137+D137+E137</f>
        <v>1</v>
      </c>
      <c r="G137" s="24"/>
      <c r="H137" s="24"/>
      <c r="I137" s="24"/>
      <c r="J137" s="25">
        <f>G137+H137+I137</f>
        <v>0</v>
      </c>
      <c r="K137" s="24"/>
      <c r="L137" s="24"/>
      <c r="M137" s="24"/>
      <c r="N137" s="25">
        <f>K137+L137+M137</f>
        <v>0</v>
      </c>
      <c r="O137" s="24"/>
      <c r="P137" s="24"/>
      <c r="Q137" s="24"/>
      <c r="R137" s="25">
        <f>O137+P137+Q137</f>
        <v>0</v>
      </c>
      <c r="S137" s="24"/>
      <c r="T137" s="24"/>
      <c r="U137" s="24"/>
      <c r="V137" s="25">
        <f>S137+T137+U137</f>
        <v>0</v>
      </c>
      <c r="W137" s="24"/>
      <c r="X137" s="24"/>
      <c r="Y137" s="24"/>
      <c r="Z137" s="25">
        <f>W137+X137+Y137</f>
        <v>0</v>
      </c>
      <c r="AA137" s="24"/>
      <c r="AB137" s="24"/>
      <c r="AC137" s="24"/>
      <c r="AD137" s="25">
        <f>AA137+AB137+AC137</f>
        <v>0</v>
      </c>
      <c r="AE137" s="24"/>
      <c r="AF137" s="24"/>
      <c r="AG137" s="24"/>
      <c r="AH137" s="25">
        <f>AE137+AF137+AG137</f>
        <v>0</v>
      </c>
      <c r="AI137" s="24"/>
      <c r="AJ137" s="24"/>
      <c r="AK137" s="24"/>
      <c r="AL137" s="25">
        <f>AI137+AJ137+AK137</f>
        <v>0</v>
      </c>
      <c r="AM137" s="26">
        <f>C137</f>
        <v>0</v>
      </c>
      <c r="AN137" s="26">
        <f>D137</f>
        <v>0</v>
      </c>
      <c r="AO137" s="26">
        <f>E137</f>
        <v>1</v>
      </c>
      <c r="AP137" s="25">
        <f>SUM(AM137:AO137)</f>
        <v>1</v>
      </c>
      <c r="AQ137" s="26">
        <f>G137+S137</f>
        <v>0</v>
      </c>
      <c r="AR137" s="26">
        <f>H137+T137</f>
        <v>0</v>
      </c>
      <c r="AS137" s="26">
        <f>I137+U137</f>
        <v>0</v>
      </c>
      <c r="AT137" s="25">
        <f>SUM(AQ137:AS137)</f>
        <v>0</v>
      </c>
      <c r="AU137" s="26">
        <f>K137+O137+W137+AA137+AE137+AI137</f>
        <v>0</v>
      </c>
      <c r="AV137" s="26">
        <f>L137+P137+X137+AB137+AF137+AJ137</f>
        <v>0</v>
      </c>
      <c r="AW137" s="26">
        <f>M137+Q137+Y137+AC137+AG137+AK137</f>
        <v>0</v>
      </c>
      <c r="AX137" s="25">
        <f>SUM(AU137:AW137)</f>
        <v>0</v>
      </c>
      <c r="AY137" s="26">
        <f>AM137+AQ137+AU137</f>
        <v>0</v>
      </c>
      <c r="AZ137" s="26">
        <f>AN137+AR137+AV137</f>
        <v>0</v>
      </c>
      <c r="BA137" s="26">
        <f>AO137+AS137+AW137</f>
        <v>1</v>
      </c>
      <c r="BB137" s="25">
        <f>AY137+AZ137+BA137</f>
        <v>1</v>
      </c>
      <c r="BC137" s="26">
        <f>AM137*6+AN137*4+AO137*2+AQ137*4.5+AR137*3+AS137*1.5+AU137*3+AV137*2+AW137*1</f>
        <v>2</v>
      </c>
      <c r="BD137" t="s">
        <v>318</v>
      </c>
    </row>
    <row r="138" spans="1:56" ht="14.25" thickBot="1" thickTop="1">
      <c r="A138" s="106">
        <f>RANK(BC138,$BC$4:$BC$160)</f>
        <v>122</v>
      </c>
      <c r="B138" s="115" t="s">
        <v>261</v>
      </c>
      <c r="C138" s="116"/>
      <c r="D138" s="117"/>
      <c r="E138" s="117"/>
      <c r="F138" s="25">
        <f>C138+D138+E138</f>
        <v>0</v>
      </c>
      <c r="G138" s="24"/>
      <c r="H138" s="24"/>
      <c r="I138" s="24"/>
      <c r="J138" s="25">
        <f>G138+H138+I138</f>
        <v>0</v>
      </c>
      <c r="K138" s="24"/>
      <c r="L138" s="24"/>
      <c r="M138" s="24"/>
      <c r="N138" s="25">
        <f>K138+L138+M138</f>
        <v>0</v>
      </c>
      <c r="O138" s="24"/>
      <c r="P138" s="24">
        <v>1</v>
      </c>
      <c r="Q138" s="24"/>
      <c r="R138" s="25">
        <f>O138+P138+Q138</f>
        <v>1</v>
      </c>
      <c r="S138" s="24"/>
      <c r="T138" s="24"/>
      <c r="U138" s="24"/>
      <c r="V138" s="25">
        <f>S138+T138+U138</f>
        <v>0</v>
      </c>
      <c r="W138" s="24"/>
      <c r="X138" s="24"/>
      <c r="Y138" s="24"/>
      <c r="Z138" s="25">
        <f>W138+X138+Y138</f>
        <v>0</v>
      </c>
      <c r="AA138" s="24"/>
      <c r="AB138" s="24"/>
      <c r="AC138" s="24"/>
      <c r="AD138" s="25">
        <f>AA138+AB138+AC138</f>
        <v>0</v>
      </c>
      <c r="AE138" s="24"/>
      <c r="AF138" s="24"/>
      <c r="AG138" s="24"/>
      <c r="AH138" s="25">
        <f>AE138+AF138+AG138</f>
        <v>0</v>
      </c>
      <c r="AI138" s="24"/>
      <c r="AJ138" s="24"/>
      <c r="AK138" s="24"/>
      <c r="AL138" s="25">
        <f>AI138+AJ138+AK138</f>
        <v>0</v>
      </c>
      <c r="AM138" s="26">
        <f>C138</f>
        <v>0</v>
      </c>
      <c r="AN138" s="26">
        <f>D138</f>
        <v>0</v>
      </c>
      <c r="AO138" s="26">
        <f>E138</f>
        <v>0</v>
      </c>
      <c r="AP138" s="25">
        <f>SUM(AM138:AO138)</f>
        <v>0</v>
      </c>
      <c r="AQ138" s="26">
        <f>G138+S138</f>
        <v>0</v>
      </c>
      <c r="AR138" s="26">
        <f>H138+T138</f>
        <v>0</v>
      </c>
      <c r="AS138" s="26">
        <f>I138+U138</f>
        <v>0</v>
      </c>
      <c r="AT138" s="25">
        <f>SUM(AQ138:AS138)</f>
        <v>0</v>
      </c>
      <c r="AU138" s="26">
        <f>K138+O138+W138+AA138+AE138+AI138</f>
        <v>0</v>
      </c>
      <c r="AV138" s="26">
        <f>L138+P138+X138+AB138+AF138+AJ138</f>
        <v>1</v>
      </c>
      <c r="AW138" s="26">
        <f>M138+Q138+Y138+AC138+AG138+AK138</f>
        <v>0</v>
      </c>
      <c r="AX138" s="25">
        <f>SUM(AU138:AW138)</f>
        <v>1</v>
      </c>
      <c r="AY138" s="26">
        <f>AM138+AQ138+AU138</f>
        <v>0</v>
      </c>
      <c r="AZ138" s="26">
        <f>AN138+AR138+AV138</f>
        <v>1</v>
      </c>
      <c r="BA138" s="26">
        <f>AO138+AS138+AW138</f>
        <v>0</v>
      </c>
      <c r="BB138" s="25">
        <f>AY138+AZ138+BA138</f>
        <v>1</v>
      </c>
      <c r="BC138" s="26">
        <f>AM138*6+AN138*4+AO138*2+AQ138*4.5+AR138*3+AS138*1.5+AU138*3+AV138*2+AW138*1</f>
        <v>2</v>
      </c>
      <c r="BD138" t="s">
        <v>318</v>
      </c>
    </row>
    <row r="139" spans="1:56" ht="14.25" thickBot="1" thickTop="1">
      <c r="A139" s="106">
        <f>RANK(BC139,$BC$4:$BC$160)</f>
        <v>122</v>
      </c>
      <c r="B139" s="114" t="s">
        <v>240</v>
      </c>
      <c r="C139" s="116"/>
      <c r="D139" s="117"/>
      <c r="E139" s="117">
        <v>1</v>
      </c>
      <c r="F139" s="25">
        <f>C139+D139+E139</f>
        <v>1</v>
      </c>
      <c r="G139" s="24"/>
      <c r="H139" s="24"/>
      <c r="I139" s="24"/>
      <c r="J139" s="25">
        <f>G139+H139+I139</f>
        <v>0</v>
      </c>
      <c r="K139" s="24"/>
      <c r="L139" s="24"/>
      <c r="M139" s="24"/>
      <c r="N139" s="25">
        <f>K139+L139+M139</f>
        <v>0</v>
      </c>
      <c r="O139" s="24"/>
      <c r="P139" s="24"/>
      <c r="Q139" s="24"/>
      <c r="R139" s="25">
        <f>O139+P139+Q139</f>
        <v>0</v>
      </c>
      <c r="S139" s="24"/>
      <c r="T139" s="24"/>
      <c r="U139" s="24"/>
      <c r="V139" s="25">
        <f>S139+T139+U139</f>
        <v>0</v>
      </c>
      <c r="W139" s="24"/>
      <c r="X139" s="24"/>
      <c r="Y139" s="24"/>
      <c r="Z139" s="25">
        <f>W139+X139+Y139</f>
        <v>0</v>
      </c>
      <c r="AA139" s="24"/>
      <c r="AB139" s="24"/>
      <c r="AC139" s="24"/>
      <c r="AD139" s="25">
        <f>AA139+AB139+AC139</f>
        <v>0</v>
      </c>
      <c r="AE139" s="24"/>
      <c r="AF139" s="24"/>
      <c r="AG139" s="24"/>
      <c r="AH139" s="25">
        <f>AE139+AF139+AG139</f>
        <v>0</v>
      </c>
      <c r="AI139" s="24"/>
      <c r="AJ139" s="24"/>
      <c r="AK139" s="24"/>
      <c r="AL139" s="25">
        <f>AI139+AJ139+AK139</f>
        <v>0</v>
      </c>
      <c r="AM139" s="26">
        <f>C139</f>
        <v>0</v>
      </c>
      <c r="AN139" s="26">
        <f>D139</f>
        <v>0</v>
      </c>
      <c r="AO139" s="26">
        <f>E139</f>
        <v>1</v>
      </c>
      <c r="AP139" s="25">
        <f>SUM(AM139:AO139)</f>
        <v>1</v>
      </c>
      <c r="AQ139" s="26">
        <f>G139+S139</f>
        <v>0</v>
      </c>
      <c r="AR139" s="26">
        <f>H139+T139</f>
        <v>0</v>
      </c>
      <c r="AS139" s="26">
        <f>I139+U139</f>
        <v>0</v>
      </c>
      <c r="AT139" s="25">
        <f>SUM(AQ139:AS139)</f>
        <v>0</v>
      </c>
      <c r="AU139" s="26">
        <f>K139+O139+W139+AA139+AE139+AI139</f>
        <v>0</v>
      </c>
      <c r="AV139" s="26">
        <f>L139+P139+X139+AB139+AF139+AJ139</f>
        <v>0</v>
      </c>
      <c r="AW139" s="26">
        <f>M139+Q139+Y139+AC139+AG139+AK139</f>
        <v>0</v>
      </c>
      <c r="AX139" s="25">
        <f>SUM(AU139:AW139)</f>
        <v>0</v>
      </c>
      <c r="AY139" s="26">
        <f>AM139+AQ139+AU139</f>
        <v>0</v>
      </c>
      <c r="AZ139" s="26">
        <f>AN139+AR139+AV139</f>
        <v>0</v>
      </c>
      <c r="BA139" s="26">
        <f>AO139+AS139+AW139</f>
        <v>1</v>
      </c>
      <c r="BB139" s="25">
        <f>AY139+AZ139+BA139</f>
        <v>1</v>
      </c>
      <c r="BC139" s="26">
        <f>AM139*6+AN139*4+AO139*2+AQ139*4.5+AR139*3+AS139*1.5+AU139*3+AV139*2+AW139*1</f>
        <v>2</v>
      </c>
      <c r="BD139" t="s">
        <v>318</v>
      </c>
    </row>
    <row r="140" spans="1:56" ht="14.25" thickBot="1" thickTop="1">
      <c r="A140" s="106">
        <f>RANK(BC140,$BC$4:$BC$160)</f>
        <v>122</v>
      </c>
      <c r="B140" s="114" t="s">
        <v>233</v>
      </c>
      <c r="C140" s="116"/>
      <c r="D140" s="117"/>
      <c r="E140" s="117"/>
      <c r="F140" s="25">
        <f>C140+D140+E140</f>
        <v>0</v>
      </c>
      <c r="G140" s="24"/>
      <c r="H140" s="24"/>
      <c r="I140" s="24"/>
      <c r="J140" s="25">
        <f>G140+H140+I140</f>
        <v>0</v>
      </c>
      <c r="K140" s="24"/>
      <c r="L140" s="24"/>
      <c r="M140" s="24"/>
      <c r="N140" s="25">
        <f>K140+L140+M140</f>
        <v>0</v>
      </c>
      <c r="O140" s="24"/>
      <c r="P140" s="24"/>
      <c r="Q140" s="24"/>
      <c r="R140" s="25">
        <f>O140+P140+Q140</f>
        <v>0</v>
      </c>
      <c r="S140" s="24"/>
      <c r="T140" s="24"/>
      <c r="U140" s="24"/>
      <c r="V140" s="25">
        <f>S140+T140+U140</f>
        <v>0</v>
      </c>
      <c r="W140" s="24"/>
      <c r="X140" s="24"/>
      <c r="Y140" s="24"/>
      <c r="Z140" s="25">
        <f>W140+X140+Y140</f>
        <v>0</v>
      </c>
      <c r="AA140" s="24"/>
      <c r="AB140" s="24"/>
      <c r="AC140" s="24"/>
      <c r="AD140" s="25">
        <f>AA140+AB140+AC140</f>
        <v>0</v>
      </c>
      <c r="AE140" s="24"/>
      <c r="AF140" s="24"/>
      <c r="AG140" s="24"/>
      <c r="AH140" s="25">
        <f>AE140+AF140+AG140</f>
        <v>0</v>
      </c>
      <c r="AI140" s="24"/>
      <c r="AJ140" s="24">
        <v>1</v>
      </c>
      <c r="AK140" s="24"/>
      <c r="AL140" s="25">
        <f>AI140+AJ140+AK140</f>
        <v>1</v>
      </c>
      <c r="AM140" s="26">
        <f>C140</f>
        <v>0</v>
      </c>
      <c r="AN140" s="26">
        <f>D140</f>
        <v>0</v>
      </c>
      <c r="AO140" s="26">
        <f>E140</f>
        <v>0</v>
      </c>
      <c r="AP140" s="25">
        <f>SUM(AM140:AO140)</f>
        <v>0</v>
      </c>
      <c r="AQ140" s="26">
        <f>G140+S140</f>
        <v>0</v>
      </c>
      <c r="AR140" s="26">
        <f>H140+T140</f>
        <v>0</v>
      </c>
      <c r="AS140" s="26">
        <f>I140+U140</f>
        <v>0</v>
      </c>
      <c r="AT140" s="25">
        <f>SUM(AQ140:AS140)</f>
        <v>0</v>
      </c>
      <c r="AU140" s="26">
        <f>K140+O140+W140+AA140+AE140+AI140</f>
        <v>0</v>
      </c>
      <c r="AV140" s="26">
        <f>L140+P140+X140+AB140+AF140+AJ140</f>
        <v>1</v>
      </c>
      <c r="AW140" s="26">
        <f>M140+Q140+Y140+AC140+AG140+AK140</f>
        <v>0</v>
      </c>
      <c r="AX140" s="25">
        <f>SUM(AU140:AW140)</f>
        <v>1</v>
      </c>
      <c r="AY140" s="26">
        <f>AM140+AQ140+AU140</f>
        <v>0</v>
      </c>
      <c r="AZ140" s="26">
        <f>AN140+AR140+AV140</f>
        <v>1</v>
      </c>
      <c r="BA140" s="26">
        <f>AO140+AS140+AW140</f>
        <v>0</v>
      </c>
      <c r="BB140" s="25">
        <f>AY140+AZ140+BA140</f>
        <v>1</v>
      </c>
      <c r="BC140" s="26">
        <f>AM140*6+AN140*4+AO140*2+AQ140*4.5+AR140*3+AS140*1.5+AU140*3+AV140*2+AW140*1</f>
        <v>2</v>
      </c>
      <c r="BD140" t="s">
        <v>318</v>
      </c>
    </row>
    <row r="141" spans="1:56" ht="14.25" thickBot="1" thickTop="1">
      <c r="A141" s="106">
        <f>RANK(BC141,$BC$4:$BC$160)</f>
        <v>122</v>
      </c>
      <c r="B141" s="114" t="s">
        <v>273</v>
      </c>
      <c r="C141" s="116"/>
      <c r="D141" s="117"/>
      <c r="E141" s="117"/>
      <c r="F141" s="25">
        <f>C141+D141+E141</f>
        <v>0</v>
      </c>
      <c r="G141" s="24"/>
      <c r="H141" s="24"/>
      <c r="I141" s="24"/>
      <c r="J141" s="25">
        <f>G141+H141+I141</f>
        <v>0</v>
      </c>
      <c r="K141" s="24"/>
      <c r="L141" s="24"/>
      <c r="M141" s="24"/>
      <c r="N141" s="25">
        <f>K141+L141+M141</f>
        <v>0</v>
      </c>
      <c r="O141" s="24"/>
      <c r="P141" s="24"/>
      <c r="Q141" s="24"/>
      <c r="R141" s="25">
        <f>O141+P141+Q141</f>
        <v>0</v>
      </c>
      <c r="S141" s="24"/>
      <c r="T141" s="24"/>
      <c r="U141" s="24"/>
      <c r="V141" s="25">
        <f>S141+T141+U141</f>
        <v>0</v>
      </c>
      <c r="W141" s="24"/>
      <c r="X141" s="24"/>
      <c r="Y141" s="24"/>
      <c r="Z141" s="25">
        <f>W141+X141+Y141</f>
        <v>0</v>
      </c>
      <c r="AA141" s="24"/>
      <c r="AB141" s="24"/>
      <c r="AC141" s="24"/>
      <c r="AD141" s="25">
        <f>AA141+AB141+AC141</f>
        <v>0</v>
      </c>
      <c r="AE141" s="24"/>
      <c r="AF141" s="24"/>
      <c r="AG141" s="24"/>
      <c r="AH141" s="25">
        <f>AE141+AF141+AG141</f>
        <v>0</v>
      </c>
      <c r="AI141" s="24"/>
      <c r="AJ141" s="24">
        <v>1</v>
      </c>
      <c r="AK141" s="24"/>
      <c r="AL141" s="25">
        <f>AI141+AJ141+AK141</f>
        <v>1</v>
      </c>
      <c r="AM141" s="26">
        <f>C141</f>
        <v>0</v>
      </c>
      <c r="AN141" s="26">
        <f>D141</f>
        <v>0</v>
      </c>
      <c r="AO141" s="26">
        <f>E141</f>
        <v>0</v>
      </c>
      <c r="AP141" s="25">
        <f>SUM(AM141:AO141)</f>
        <v>0</v>
      </c>
      <c r="AQ141" s="26">
        <f>G141+S141</f>
        <v>0</v>
      </c>
      <c r="AR141" s="26">
        <f>H141+T141</f>
        <v>0</v>
      </c>
      <c r="AS141" s="26">
        <f>I141+U141</f>
        <v>0</v>
      </c>
      <c r="AT141" s="25">
        <f>SUM(AQ141:AS141)</f>
        <v>0</v>
      </c>
      <c r="AU141" s="26">
        <f>K141+O141+W141+AA141+AE141+AI141</f>
        <v>0</v>
      </c>
      <c r="AV141" s="26">
        <f>L141+P141+X141+AB141+AF141+AJ141</f>
        <v>1</v>
      </c>
      <c r="AW141" s="26">
        <f>M141+Q141+Y141+AC141+AG141+AK141</f>
        <v>0</v>
      </c>
      <c r="AX141" s="25">
        <f>SUM(AU141:AW141)</f>
        <v>1</v>
      </c>
      <c r="AY141" s="26">
        <f>AM141+AQ141+AU141</f>
        <v>0</v>
      </c>
      <c r="AZ141" s="26">
        <f>AN141+AR141+AV141</f>
        <v>1</v>
      </c>
      <c r="BA141" s="26">
        <f>AO141+AS141+AW141</f>
        <v>0</v>
      </c>
      <c r="BB141" s="25">
        <f>AY141+AZ141+BA141</f>
        <v>1</v>
      </c>
      <c r="BC141" s="26">
        <f>AM141*6+AN141*4+AO141*2+AQ141*4.5+AR141*3+AS141*1.5+AU141*3+AV141*2+AW141*1</f>
        <v>2</v>
      </c>
      <c r="BD141" t="s">
        <v>318</v>
      </c>
    </row>
    <row r="142" spans="1:56" ht="14.25" thickBot="1" thickTop="1">
      <c r="A142" s="106">
        <f>RANK(BC142,$BC$4:$BC$160)</f>
        <v>122</v>
      </c>
      <c r="B142" s="114" t="s">
        <v>275</v>
      </c>
      <c r="C142" s="116"/>
      <c r="D142" s="117"/>
      <c r="E142" s="117"/>
      <c r="F142" s="25">
        <f>C142+D142+E142</f>
        <v>0</v>
      </c>
      <c r="G142" s="24"/>
      <c r="H142" s="24"/>
      <c r="I142" s="24"/>
      <c r="J142" s="25">
        <f>G142+H142+I142</f>
        <v>0</v>
      </c>
      <c r="K142" s="24"/>
      <c r="L142" s="24"/>
      <c r="M142" s="24"/>
      <c r="N142" s="25">
        <f>K142+L142+M142</f>
        <v>0</v>
      </c>
      <c r="O142" s="24"/>
      <c r="P142" s="24"/>
      <c r="Q142" s="24"/>
      <c r="R142" s="25">
        <f>O142+P142+Q142</f>
        <v>0</v>
      </c>
      <c r="S142" s="24"/>
      <c r="T142" s="24"/>
      <c r="U142" s="24"/>
      <c r="V142" s="25">
        <f>S142+T142+U142</f>
        <v>0</v>
      </c>
      <c r="W142" s="24"/>
      <c r="X142" s="24"/>
      <c r="Y142" s="24"/>
      <c r="Z142" s="25">
        <f>W142+X142+Y142</f>
        <v>0</v>
      </c>
      <c r="AA142" s="24"/>
      <c r="AB142" s="24"/>
      <c r="AC142" s="24"/>
      <c r="AD142" s="25">
        <f>AA142+AB142+AC142</f>
        <v>0</v>
      </c>
      <c r="AE142" s="24"/>
      <c r="AF142" s="24"/>
      <c r="AG142" s="24"/>
      <c r="AH142" s="25">
        <f>AE142+AF142+AG142</f>
        <v>0</v>
      </c>
      <c r="AI142" s="24"/>
      <c r="AJ142" s="24">
        <v>1</v>
      </c>
      <c r="AK142" s="24"/>
      <c r="AL142" s="25">
        <f>AI142+AJ142+AK142</f>
        <v>1</v>
      </c>
      <c r="AM142" s="26">
        <f>C142</f>
        <v>0</v>
      </c>
      <c r="AN142" s="26">
        <f>D142</f>
        <v>0</v>
      </c>
      <c r="AO142" s="26">
        <f>E142</f>
        <v>0</v>
      </c>
      <c r="AP142" s="25">
        <f>SUM(AM142:AO142)</f>
        <v>0</v>
      </c>
      <c r="AQ142" s="26">
        <f>G142+S142</f>
        <v>0</v>
      </c>
      <c r="AR142" s="26">
        <f>H142+T142</f>
        <v>0</v>
      </c>
      <c r="AS142" s="26">
        <f>I142+U142</f>
        <v>0</v>
      </c>
      <c r="AT142" s="25">
        <f>SUM(AQ142:AS142)</f>
        <v>0</v>
      </c>
      <c r="AU142" s="26">
        <f>K142+O142+W142+AA142+AE142+AI142</f>
        <v>0</v>
      </c>
      <c r="AV142" s="26">
        <f>L142+P142+X142+AB142+AF142+AJ142</f>
        <v>1</v>
      </c>
      <c r="AW142" s="26">
        <f>M142+Q142+Y142+AC142+AG142+AK142</f>
        <v>0</v>
      </c>
      <c r="AX142" s="25">
        <f>SUM(AU142:AW142)</f>
        <v>1</v>
      </c>
      <c r="AY142" s="26">
        <f>AM142+AQ142+AU142</f>
        <v>0</v>
      </c>
      <c r="AZ142" s="26">
        <f>AN142+AR142+AV142</f>
        <v>1</v>
      </c>
      <c r="BA142" s="26">
        <f>AO142+AS142+AW142</f>
        <v>0</v>
      </c>
      <c r="BB142" s="25">
        <f>AY142+AZ142+BA142</f>
        <v>1</v>
      </c>
      <c r="BC142" s="26">
        <f>AM142*6+AN142*4+AO142*2+AQ142*4.5+AR142*3+AS142*1.5+AU142*3+AV142*2+AW142*1</f>
        <v>2</v>
      </c>
      <c r="BD142" t="s">
        <v>318</v>
      </c>
    </row>
    <row r="143" spans="1:56" ht="14.25" thickBot="1" thickTop="1">
      <c r="A143" s="106">
        <f>RANK(BC143,$BC$4:$BC$160)</f>
        <v>122</v>
      </c>
      <c r="B143" s="114" t="s">
        <v>309</v>
      </c>
      <c r="C143" s="116"/>
      <c r="D143" s="117"/>
      <c r="E143" s="117">
        <v>1</v>
      </c>
      <c r="F143" s="25">
        <f>C143+D143+E143</f>
        <v>1</v>
      </c>
      <c r="G143" s="24"/>
      <c r="H143" s="24"/>
      <c r="I143" s="24"/>
      <c r="J143" s="25">
        <f>G143+H143+I143</f>
        <v>0</v>
      </c>
      <c r="K143" s="24"/>
      <c r="L143" s="24"/>
      <c r="M143" s="24"/>
      <c r="N143" s="25">
        <f>K143+L143+M143</f>
        <v>0</v>
      </c>
      <c r="O143" s="24"/>
      <c r="P143" s="24"/>
      <c r="Q143" s="24"/>
      <c r="R143" s="25">
        <f>O143+P143+Q143</f>
        <v>0</v>
      </c>
      <c r="S143" s="24"/>
      <c r="T143" s="24"/>
      <c r="U143" s="24"/>
      <c r="V143" s="25">
        <f>S143+T143+U143</f>
        <v>0</v>
      </c>
      <c r="W143" s="24"/>
      <c r="X143" s="24"/>
      <c r="Y143" s="24"/>
      <c r="Z143" s="25">
        <f>W143+X143+Y143</f>
        <v>0</v>
      </c>
      <c r="AA143" s="24"/>
      <c r="AB143" s="24"/>
      <c r="AC143" s="24"/>
      <c r="AD143" s="25">
        <f>AA143+AB143+AC143</f>
        <v>0</v>
      </c>
      <c r="AE143" s="24"/>
      <c r="AF143" s="24"/>
      <c r="AG143" s="24"/>
      <c r="AH143" s="25">
        <f>AE143+AF143+AG143</f>
        <v>0</v>
      </c>
      <c r="AI143" s="24"/>
      <c r="AJ143" s="24"/>
      <c r="AK143" s="24"/>
      <c r="AL143" s="25">
        <f>AI143+AJ143+AK143</f>
        <v>0</v>
      </c>
      <c r="AM143" s="26">
        <f>C143</f>
        <v>0</v>
      </c>
      <c r="AN143" s="26">
        <f>D143</f>
        <v>0</v>
      </c>
      <c r="AO143" s="26">
        <f>E143</f>
        <v>1</v>
      </c>
      <c r="AP143" s="25">
        <f>SUM(AM143:AO143)</f>
        <v>1</v>
      </c>
      <c r="AQ143" s="26">
        <f>G143+S143</f>
        <v>0</v>
      </c>
      <c r="AR143" s="26">
        <f>H143+T143</f>
        <v>0</v>
      </c>
      <c r="AS143" s="26">
        <f>I143+U143</f>
        <v>0</v>
      </c>
      <c r="AT143" s="25">
        <f>SUM(AQ143:AS143)</f>
        <v>0</v>
      </c>
      <c r="AU143" s="26">
        <f>K143+O143+W143+AA143+AE143+AI143</f>
        <v>0</v>
      </c>
      <c r="AV143" s="26">
        <f>L143+P143+X143+AB143+AF143+AJ143</f>
        <v>0</v>
      </c>
      <c r="AW143" s="26">
        <f>M143+Q143+Y143+AC143+AG143+AK143</f>
        <v>0</v>
      </c>
      <c r="AX143" s="25">
        <f>SUM(AU143:AW143)</f>
        <v>0</v>
      </c>
      <c r="AY143" s="26">
        <f>AM143+AQ143+AU143</f>
        <v>0</v>
      </c>
      <c r="AZ143" s="26">
        <f>AN143+AR143+AV143</f>
        <v>0</v>
      </c>
      <c r="BA143" s="26">
        <f>AO143+AS143+AW143</f>
        <v>1</v>
      </c>
      <c r="BB143" s="25">
        <f>AY143+AZ143+BA143</f>
        <v>1</v>
      </c>
      <c r="BC143" s="26">
        <f>AM143*6+AN143*4+AO143*2+AQ143*4.5+AR143*3+AS143*1.5+AU143*3+AV143*2+AW143*1</f>
        <v>2</v>
      </c>
      <c r="BD143" t="s">
        <v>318</v>
      </c>
    </row>
    <row r="144" spans="1:56" ht="14.25" thickBot="1" thickTop="1">
      <c r="A144" s="106">
        <f>RANK(BC144,$BC$4:$BC$160)</f>
        <v>122</v>
      </c>
      <c r="B144" s="114" t="s">
        <v>307</v>
      </c>
      <c r="C144" s="116"/>
      <c r="D144" s="117"/>
      <c r="E144" s="117">
        <v>1</v>
      </c>
      <c r="F144" s="25">
        <f>C144+D144+E144</f>
        <v>1</v>
      </c>
      <c r="G144" s="24"/>
      <c r="H144" s="24"/>
      <c r="I144" s="24"/>
      <c r="J144" s="25">
        <f>G144+H144+I144</f>
        <v>0</v>
      </c>
      <c r="K144" s="24"/>
      <c r="L144" s="24"/>
      <c r="M144" s="24"/>
      <c r="N144" s="25">
        <f>K144+L144+M144</f>
        <v>0</v>
      </c>
      <c r="O144" s="24"/>
      <c r="P144" s="24"/>
      <c r="Q144" s="24"/>
      <c r="R144" s="25">
        <f>O144+P144+Q144</f>
        <v>0</v>
      </c>
      <c r="S144" s="24"/>
      <c r="T144" s="24"/>
      <c r="U144" s="24"/>
      <c r="V144" s="25">
        <f>S144+T144+U144</f>
        <v>0</v>
      </c>
      <c r="W144" s="24"/>
      <c r="X144" s="24"/>
      <c r="Y144" s="24"/>
      <c r="Z144" s="25">
        <f>W144+X144+Y144</f>
        <v>0</v>
      </c>
      <c r="AA144" s="24"/>
      <c r="AB144" s="24"/>
      <c r="AC144" s="24"/>
      <c r="AD144" s="25">
        <f>AA144+AB144+AC144</f>
        <v>0</v>
      </c>
      <c r="AE144" s="24"/>
      <c r="AF144" s="24"/>
      <c r="AG144" s="24"/>
      <c r="AH144" s="25">
        <f>AE144+AF144+AG144</f>
        <v>0</v>
      </c>
      <c r="AI144" s="24"/>
      <c r="AJ144" s="24"/>
      <c r="AK144" s="24"/>
      <c r="AL144" s="25">
        <f>AI144+AJ144+AK144</f>
        <v>0</v>
      </c>
      <c r="AM144" s="26">
        <f>C144</f>
        <v>0</v>
      </c>
      <c r="AN144" s="26">
        <f>D144</f>
        <v>0</v>
      </c>
      <c r="AO144" s="26">
        <f>E144</f>
        <v>1</v>
      </c>
      <c r="AP144" s="25">
        <f>SUM(AM144:AO144)</f>
        <v>1</v>
      </c>
      <c r="AQ144" s="26">
        <f>G144+S144</f>
        <v>0</v>
      </c>
      <c r="AR144" s="26">
        <f>H144+T144</f>
        <v>0</v>
      </c>
      <c r="AS144" s="26">
        <f>I144+U144</f>
        <v>0</v>
      </c>
      <c r="AT144" s="25">
        <f>SUM(AQ144:AS144)</f>
        <v>0</v>
      </c>
      <c r="AU144" s="26">
        <f>K144+O144+W144+AA144+AE144+AI144</f>
        <v>0</v>
      </c>
      <c r="AV144" s="26">
        <f>L144+P144+X144+AB144+AF144+AJ144</f>
        <v>0</v>
      </c>
      <c r="AW144" s="26">
        <f>M144+Q144+Y144+AC144+AG144+AK144</f>
        <v>0</v>
      </c>
      <c r="AX144" s="25">
        <f>SUM(AU144:AW144)</f>
        <v>0</v>
      </c>
      <c r="AY144" s="26">
        <f>AM144+AQ144+AU144</f>
        <v>0</v>
      </c>
      <c r="AZ144" s="26">
        <f>AN144+AR144+AV144</f>
        <v>0</v>
      </c>
      <c r="BA144" s="26">
        <f>AO144+AS144+AW144</f>
        <v>1</v>
      </c>
      <c r="BB144" s="25">
        <f>AY144+AZ144+BA144</f>
        <v>1</v>
      </c>
      <c r="BC144" s="26">
        <f>AM144*6+AN144*4+AO144*2+AQ144*4.5+AR144*3+AS144*1.5+AU144*3+AV144*2+AW144*1</f>
        <v>2</v>
      </c>
      <c r="BD144" t="s">
        <v>318</v>
      </c>
    </row>
    <row r="145" spans="1:56" ht="14.25" thickBot="1" thickTop="1">
      <c r="A145" s="106">
        <f>RANK(BC145,$BC$4:$BC$160)</f>
        <v>122</v>
      </c>
      <c r="B145" s="114" t="s">
        <v>46</v>
      </c>
      <c r="C145" s="116"/>
      <c r="D145" s="117"/>
      <c r="E145" s="117">
        <v>1</v>
      </c>
      <c r="F145" s="25">
        <f>C145+D145+E145</f>
        <v>1</v>
      </c>
      <c r="G145" s="24"/>
      <c r="H145" s="24"/>
      <c r="I145" s="24"/>
      <c r="J145" s="25">
        <f>G145+H145+I145</f>
        <v>0</v>
      </c>
      <c r="K145" s="24"/>
      <c r="L145" s="24"/>
      <c r="M145" s="24"/>
      <c r="N145" s="25">
        <f>K145+L145+M145</f>
        <v>0</v>
      </c>
      <c r="O145" s="24"/>
      <c r="P145" s="24"/>
      <c r="Q145" s="24"/>
      <c r="R145" s="25">
        <f>O145+P145+Q145</f>
        <v>0</v>
      </c>
      <c r="S145" s="24"/>
      <c r="T145" s="24"/>
      <c r="U145" s="24"/>
      <c r="V145" s="25">
        <f>S145+T145+U145</f>
        <v>0</v>
      </c>
      <c r="W145" s="24"/>
      <c r="X145" s="24"/>
      <c r="Y145" s="24"/>
      <c r="Z145" s="25">
        <f>W145+X145+Y145</f>
        <v>0</v>
      </c>
      <c r="AA145" s="24"/>
      <c r="AB145" s="24"/>
      <c r="AC145" s="24"/>
      <c r="AD145" s="25">
        <f>AA145+AB145+AC145</f>
        <v>0</v>
      </c>
      <c r="AE145" s="24"/>
      <c r="AF145" s="24"/>
      <c r="AG145" s="24"/>
      <c r="AH145" s="25">
        <f>AE145+AF145+AG145</f>
        <v>0</v>
      </c>
      <c r="AI145" s="24"/>
      <c r="AJ145" s="24"/>
      <c r="AK145" s="24"/>
      <c r="AL145" s="25">
        <f>AI145+AJ145+AK145</f>
        <v>0</v>
      </c>
      <c r="AM145" s="26">
        <f>C145</f>
        <v>0</v>
      </c>
      <c r="AN145" s="26">
        <f>D145</f>
        <v>0</v>
      </c>
      <c r="AO145" s="26">
        <f>E145</f>
        <v>1</v>
      </c>
      <c r="AP145" s="25">
        <f>SUM(AM145:AO145)</f>
        <v>1</v>
      </c>
      <c r="AQ145" s="26">
        <f>G145+S145</f>
        <v>0</v>
      </c>
      <c r="AR145" s="26">
        <f>H145+T145</f>
        <v>0</v>
      </c>
      <c r="AS145" s="26">
        <f>I145+U145</f>
        <v>0</v>
      </c>
      <c r="AT145" s="25">
        <f>SUM(AQ145:AS145)</f>
        <v>0</v>
      </c>
      <c r="AU145" s="26">
        <f>K145+O145+W145+AA145+AE145+AI145</f>
        <v>0</v>
      </c>
      <c r="AV145" s="26">
        <f>L145+P145+X145+AB145+AF145+AJ145</f>
        <v>0</v>
      </c>
      <c r="AW145" s="26">
        <f>M145+Q145+Y145+AC145+AG145+AK145</f>
        <v>0</v>
      </c>
      <c r="AX145" s="25">
        <f>SUM(AU145:AW145)</f>
        <v>0</v>
      </c>
      <c r="AY145" s="26">
        <f>AM145+AQ145+AU145</f>
        <v>0</v>
      </c>
      <c r="AZ145" s="26">
        <f>AN145+AR145+AV145</f>
        <v>0</v>
      </c>
      <c r="BA145" s="26">
        <f>AO145+AS145+AW145</f>
        <v>1</v>
      </c>
      <c r="BB145" s="25">
        <f>AY145+AZ145+BA145</f>
        <v>1</v>
      </c>
      <c r="BC145" s="26">
        <f>AM145*6+AN145*4+AO145*2+AQ145*4.5+AR145*3+AS145*1.5+AU145*3+AV145*2+AW145*1</f>
        <v>2</v>
      </c>
      <c r="BD145" t="s">
        <v>318</v>
      </c>
    </row>
    <row r="146" spans="1:56" ht="14.25" thickBot="1" thickTop="1">
      <c r="A146" s="106">
        <f>RANK(BC146,$BC$4:$BC$160)</f>
        <v>122</v>
      </c>
      <c r="B146" s="115" t="s">
        <v>313</v>
      </c>
      <c r="C146" s="116"/>
      <c r="D146" s="117"/>
      <c r="E146" s="117">
        <v>1</v>
      </c>
      <c r="F146" s="25">
        <f>C146+D146+E146</f>
        <v>1</v>
      </c>
      <c r="G146" s="24"/>
      <c r="H146" s="24"/>
      <c r="I146" s="24"/>
      <c r="J146" s="25">
        <f>G146+H146+I146</f>
        <v>0</v>
      </c>
      <c r="K146" s="24"/>
      <c r="L146" s="24"/>
      <c r="M146" s="24"/>
      <c r="N146" s="25">
        <f>K146+L146+M146</f>
        <v>0</v>
      </c>
      <c r="O146" s="24"/>
      <c r="P146" s="24"/>
      <c r="Q146" s="24"/>
      <c r="R146" s="25">
        <f>O146+P146+Q146</f>
        <v>0</v>
      </c>
      <c r="S146" s="24"/>
      <c r="T146" s="24"/>
      <c r="U146" s="24"/>
      <c r="V146" s="25">
        <f>S146+T146+U146</f>
        <v>0</v>
      </c>
      <c r="W146" s="24"/>
      <c r="X146" s="24"/>
      <c r="Y146" s="24"/>
      <c r="Z146" s="25">
        <f>W146+X146+Y146</f>
        <v>0</v>
      </c>
      <c r="AA146" s="24"/>
      <c r="AB146" s="24"/>
      <c r="AC146" s="24"/>
      <c r="AD146" s="25">
        <f>AA146+AB146+AC146</f>
        <v>0</v>
      </c>
      <c r="AE146" s="24"/>
      <c r="AF146" s="24"/>
      <c r="AG146" s="24"/>
      <c r="AH146" s="25">
        <f>AE146+AF146+AG146</f>
        <v>0</v>
      </c>
      <c r="AI146" s="24"/>
      <c r="AJ146" s="24"/>
      <c r="AK146" s="24"/>
      <c r="AL146" s="25">
        <f>AI146+AJ146+AK146</f>
        <v>0</v>
      </c>
      <c r="AM146" s="26">
        <f>C146</f>
        <v>0</v>
      </c>
      <c r="AN146" s="26">
        <f>D146</f>
        <v>0</v>
      </c>
      <c r="AO146" s="26">
        <f>E146</f>
        <v>1</v>
      </c>
      <c r="AP146" s="25">
        <f>SUM(AM146:AO146)</f>
        <v>1</v>
      </c>
      <c r="AQ146" s="26">
        <f>G146+S146</f>
        <v>0</v>
      </c>
      <c r="AR146" s="26">
        <f>H146+T146</f>
        <v>0</v>
      </c>
      <c r="AS146" s="26">
        <f>I146+U146</f>
        <v>0</v>
      </c>
      <c r="AT146" s="25">
        <f>SUM(AQ146:AS146)</f>
        <v>0</v>
      </c>
      <c r="AU146" s="26">
        <f>K146+O146+W146+AA146+AE146+AI146</f>
        <v>0</v>
      </c>
      <c r="AV146" s="26">
        <f>L146+P146+X146+AB146+AF146+AJ146</f>
        <v>0</v>
      </c>
      <c r="AW146" s="26">
        <f>M146+Q146+Y146+AC146+AG146+AK146</f>
        <v>0</v>
      </c>
      <c r="AX146" s="25">
        <f>SUM(AU146:AW146)</f>
        <v>0</v>
      </c>
      <c r="AY146" s="26">
        <f>AM146+AQ146+AU146</f>
        <v>0</v>
      </c>
      <c r="AZ146" s="26">
        <f>AN146+AR146+AV146</f>
        <v>0</v>
      </c>
      <c r="BA146" s="26">
        <f>AO146+AS146+AW146</f>
        <v>1</v>
      </c>
      <c r="BB146" s="25">
        <f>AY146+AZ146+BA146</f>
        <v>1</v>
      </c>
      <c r="BC146" s="26">
        <f>AM146*6+AN146*4+AO146*2+AQ146*4.5+AR146*3+AS146*1.5+AU146*3+AV146*2+AW146*1</f>
        <v>2</v>
      </c>
      <c r="BD146" t="s">
        <v>318</v>
      </c>
    </row>
    <row r="147" spans="1:56" ht="14.25" thickBot="1" thickTop="1">
      <c r="A147" s="106">
        <f>RANK(BC147,$BC$4:$BC$160)</f>
        <v>122</v>
      </c>
      <c r="B147" s="114" t="s">
        <v>278</v>
      </c>
      <c r="C147" s="116"/>
      <c r="D147" s="117"/>
      <c r="E147" s="117"/>
      <c r="F147" s="25">
        <f>C147+D147+E147</f>
        <v>0</v>
      </c>
      <c r="G147" s="24"/>
      <c r="H147" s="24"/>
      <c r="I147" s="24"/>
      <c r="J147" s="25">
        <f>G147+H147+I147</f>
        <v>0</v>
      </c>
      <c r="K147" s="24"/>
      <c r="L147" s="24"/>
      <c r="M147" s="24"/>
      <c r="N147" s="25">
        <f>K147+L147+M147</f>
        <v>0</v>
      </c>
      <c r="O147" s="24"/>
      <c r="P147" s="24"/>
      <c r="Q147" s="24"/>
      <c r="R147" s="25">
        <f>O147+P147+Q147</f>
        <v>0</v>
      </c>
      <c r="S147" s="24"/>
      <c r="T147" s="24"/>
      <c r="U147" s="24"/>
      <c r="V147" s="25">
        <f>S147+T147+U147</f>
        <v>0</v>
      </c>
      <c r="W147" s="24"/>
      <c r="X147" s="24"/>
      <c r="Y147" s="24"/>
      <c r="Z147" s="25">
        <f>W147+X147+Y147</f>
        <v>0</v>
      </c>
      <c r="AA147" s="24"/>
      <c r="AB147" s="24"/>
      <c r="AC147" s="24"/>
      <c r="AD147" s="25">
        <f>AA147+AB147+AC147</f>
        <v>0</v>
      </c>
      <c r="AE147" s="24"/>
      <c r="AF147" s="24"/>
      <c r="AG147" s="24"/>
      <c r="AH147" s="25">
        <f>AE147+AF147+AG147</f>
        <v>0</v>
      </c>
      <c r="AI147" s="24"/>
      <c r="AJ147" s="24">
        <v>1</v>
      </c>
      <c r="AK147" s="24"/>
      <c r="AL147" s="25">
        <f>AI147+AJ147+AK147</f>
        <v>1</v>
      </c>
      <c r="AM147" s="26">
        <f>C147</f>
        <v>0</v>
      </c>
      <c r="AN147" s="26">
        <f>D147</f>
        <v>0</v>
      </c>
      <c r="AO147" s="26">
        <f>E147</f>
        <v>0</v>
      </c>
      <c r="AP147" s="25">
        <f>SUM(AM147:AO147)</f>
        <v>0</v>
      </c>
      <c r="AQ147" s="26">
        <f>G147+S147</f>
        <v>0</v>
      </c>
      <c r="AR147" s="26">
        <f>H147+T147</f>
        <v>0</v>
      </c>
      <c r="AS147" s="26">
        <f>I147+U147</f>
        <v>0</v>
      </c>
      <c r="AT147" s="25">
        <f>SUM(AQ147:AS147)</f>
        <v>0</v>
      </c>
      <c r="AU147" s="26">
        <f>K147+O147+W147+AA147+AE147+AI147</f>
        <v>0</v>
      </c>
      <c r="AV147" s="26">
        <f>L147+P147+X147+AB147+AF147+AJ147</f>
        <v>1</v>
      </c>
      <c r="AW147" s="26">
        <f>M147+Q147+Y147+AC147+AG147+AK147</f>
        <v>0</v>
      </c>
      <c r="AX147" s="25">
        <f>SUM(AU147:AW147)</f>
        <v>1</v>
      </c>
      <c r="AY147" s="26">
        <f>AM147+AQ147+AU147</f>
        <v>0</v>
      </c>
      <c r="AZ147" s="26">
        <f>AN147+AR147+AV147</f>
        <v>1</v>
      </c>
      <c r="BA147" s="26">
        <f>AO147+AS147+AW147</f>
        <v>0</v>
      </c>
      <c r="BB147" s="25">
        <f>AY147+AZ147+BA147</f>
        <v>1</v>
      </c>
      <c r="BC147" s="26">
        <f>AM147*6+AN147*4+AO147*2+AQ147*4.5+AR147*3+AS147*1.5+AU147*3+AV147*2+AW147*1</f>
        <v>2</v>
      </c>
      <c r="BD147" t="s">
        <v>318</v>
      </c>
    </row>
    <row r="148" spans="1:56" ht="14.25" thickBot="1" thickTop="1">
      <c r="A148" s="106">
        <f>RANK(BC148,$BC$4:$BC$160)</f>
        <v>122</v>
      </c>
      <c r="B148" s="115" t="s">
        <v>279</v>
      </c>
      <c r="C148" s="116"/>
      <c r="D148" s="117"/>
      <c r="E148" s="117"/>
      <c r="F148" s="25">
        <f>C148+D148+E148</f>
        <v>0</v>
      </c>
      <c r="G148" s="24"/>
      <c r="H148" s="24"/>
      <c r="I148" s="24"/>
      <c r="J148" s="25">
        <f>G148+H148+I148</f>
        <v>0</v>
      </c>
      <c r="K148" s="24"/>
      <c r="L148" s="24"/>
      <c r="M148" s="24"/>
      <c r="N148" s="25">
        <f>K148+L148+M148</f>
        <v>0</v>
      </c>
      <c r="O148" s="24"/>
      <c r="P148" s="24"/>
      <c r="Q148" s="24"/>
      <c r="R148" s="25">
        <f>O148+P148+Q148</f>
        <v>0</v>
      </c>
      <c r="S148" s="24"/>
      <c r="T148" s="24"/>
      <c r="U148" s="24"/>
      <c r="V148" s="25">
        <f>S148+T148+U148</f>
        <v>0</v>
      </c>
      <c r="W148" s="24"/>
      <c r="X148" s="24"/>
      <c r="Y148" s="24"/>
      <c r="Z148" s="25">
        <f>W148+X148+Y148</f>
        <v>0</v>
      </c>
      <c r="AA148" s="24"/>
      <c r="AB148" s="24"/>
      <c r="AC148" s="24"/>
      <c r="AD148" s="25">
        <f>AA148+AB148+AC148</f>
        <v>0</v>
      </c>
      <c r="AE148" s="24"/>
      <c r="AF148" s="24"/>
      <c r="AG148" s="24"/>
      <c r="AH148" s="25">
        <f>AE148+AF148+AG148</f>
        <v>0</v>
      </c>
      <c r="AI148" s="24"/>
      <c r="AJ148" s="24">
        <v>1</v>
      </c>
      <c r="AK148" s="24"/>
      <c r="AL148" s="25">
        <f>AI148+AJ148+AK148</f>
        <v>1</v>
      </c>
      <c r="AM148" s="26">
        <f>C148</f>
        <v>0</v>
      </c>
      <c r="AN148" s="26">
        <f>D148</f>
        <v>0</v>
      </c>
      <c r="AO148" s="26">
        <f>E148</f>
        <v>0</v>
      </c>
      <c r="AP148" s="25">
        <f>SUM(AM148:AO148)</f>
        <v>0</v>
      </c>
      <c r="AQ148" s="26">
        <f>G148+S148</f>
        <v>0</v>
      </c>
      <c r="AR148" s="26">
        <f>H148+T148</f>
        <v>0</v>
      </c>
      <c r="AS148" s="26">
        <f>I148+U148</f>
        <v>0</v>
      </c>
      <c r="AT148" s="25">
        <f>SUM(AQ148:AS148)</f>
        <v>0</v>
      </c>
      <c r="AU148" s="26">
        <f>K148+O148+W148+AA148+AE148+AI148</f>
        <v>0</v>
      </c>
      <c r="AV148" s="26">
        <f>L148+P148+X148+AB148+AF148+AJ148</f>
        <v>1</v>
      </c>
      <c r="AW148" s="26">
        <f>M148+Q148+Y148+AC148+AG148+AK148</f>
        <v>0</v>
      </c>
      <c r="AX148" s="25">
        <f>SUM(AU148:AW148)</f>
        <v>1</v>
      </c>
      <c r="AY148" s="26">
        <f>AM148+AQ148+AU148</f>
        <v>0</v>
      </c>
      <c r="AZ148" s="26">
        <f>AN148+AR148+AV148</f>
        <v>1</v>
      </c>
      <c r="BA148" s="26">
        <f>AO148+AS148+AW148</f>
        <v>0</v>
      </c>
      <c r="BB148" s="25">
        <f>AY148+AZ148+BA148</f>
        <v>1</v>
      </c>
      <c r="BC148" s="26">
        <f>AM148*6+AN148*4+AO148*2+AQ148*4.5+AR148*3+AS148*1.5+AU148*3+AV148*2+AW148*1</f>
        <v>2</v>
      </c>
      <c r="BD148" t="s">
        <v>318</v>
      </c>
    </row>
    <row r="149" spans="1:56" ht="14.25" thickBot="1" thickTop="1">
      <c r="A149" s="106">
        <f>RANK(BC149,$BC$4:$BC$160)</f>
        <v>122</v>
      </c>
      <c r="B149" s="114" t="s">
        <v>280</v>
      </c>
      <c r="C149" s="116"/>
      <c r="D149" s="117"/>
      <c r="E149" s="117"/>
      <c r="F149" s="25">
        <f>C149+D149+E149</f>
        <v>0</v>
      </c>
      <c r="G149" s="24"/>
      <c r="H149" s="24"/>
      <c r="I149" s="24"/>
      <c r="J149" s="25">
        <f>G149+H149+I149</f>
        <v>0</v>
      </c>
      <c r="K149" s="24"/>
      <c r="L149" s="24"/>
      <c r="M149" s="24"/>
      <c r="N149" s="25">
        <f>K149+L149+M149</f>
        <v>0</v>
      </c>
      <c r="O149" s="24"/>
      <c r="P149" s="24"/>
      <c r="Q149" s="24"/>
      <c r="R149" s="25">
        <f>O149+P149+Q149</f>
        <v>0</v>
      </c>
      <c r="S149" s="24"/>
      <c r="T149" s="24"/>
      <c r="U149" s="24"/>
      <c r="V149" s="25">
        <f>S149+T149+U149</f>
        <v>0</v>
      </c>
      <c r="W149" s="24"/>
      <c r="X149" s="24"/>
      <c r="Y149" s="24"/>
      <c r="Z149" s="25">
        <f>W149+X149+Y149</f>
        <v>0</v>
      </c>
      <c r="AA149" s="24"/>
      <c r="AB149" s="24"/>
      <c r="AC149" s="24"/>
      <c r="AD149" s="25">
        <f>AA149+AB149+AC149</f>
        <v>0</v>
      </c>
      <c r="AE149" s="24"/>
      <c r="AF149" s="24"/>
      <c r="AG149" s="24"/>
      <c r="AH149" s="25">
        <f>AE149+AF149+AG149</f>
        <v>0</v>
      </c>
      <c r="AI149" s="24"/>
      <c r="AJ149" s="24">
        <v>1</v>
      </c>
      <c r="AK149" s="24"/>
      <c r="AL149" s="25">
        <f>AI149+AJ149+AK149</f>
        <v>1</v>
      </c>
      <c r="AM149" s="26">
        <f>C149</f>
        <v>0</v>
      </c>
      <c r="AN149" s="26">
        <f>D149</f>
        <v>0</v>
      </c>
      <c r="AO149" s="26">
        <f>E149</f>
        <v>0</v>
      </c>
      <c r="AP149" s="25">
        <f>SUM(AM149:AO149)</f>
        <v>0</v>
      </c>
      <c r="AQ149" s="26">
        <f>G149+S149</f>
        <v>0</v>
      </c>
      <c r="AR149" s="26">
        <f>H149+T149</f>
        <v>0</v>
      </c>
      <c r="AS149" s="26">
        <f>I149+U149</f>
        <v>0</v>
      </c>
      <c r="AT149" s="25">
        <f>SUM(AQ149:AS149)</f>
        <v>0</v>
      </c>
      <c r="AU149" s="26">
        <f>K149+O149+W149+AA149+AE149+AI149</f>
        <v>0</v>
      </c>
      <c r="AV149" s="26">
        <f>L149+P149+X149+AB149+AF149+AJ149</f>
        <v>1</v>
      </c>
      <c r="AW149" s="26">
        <f>M149+Q149+Y149+AC149+AG149+AK149</f>
        <v>0</v>
      </c>
      <c r="AX149" s="25">
        <f>SUM(AU149:AW149)</f>
        <v>1</v>
      </c>
      <c r="AY149" s="26">
        <f>AM149+AQ149+AU149</f>
        <v>0</v>
      </c>
      <c r="AZ149" s="26">
        <f>AN149+AR149+AV149</f>
        <v>1</v>
      </c>
      <c r="BA149" s="26">
        <f>AO149+AS149+AW149</f>
        <v>0</v>
      </c>
      <c r="BB149" s="25">
        <f>AY149+AZ149+BA149</f>
        <v>1</v>
      </c>
      <c r="BC149" s="26">
        <f>AM149*6+AN149*4+AO149*2+AQ149*4.5+AR149*3+AS149*1.5+AU149*3+AV149*2+AW149*1</f>
        <v>2</v>
      </c>
      <c r="BD149" t="s">
        <v>318</v>
      </c>
    </row>
    <row r="150" spans="1:56" ht="14.25" thickBot="1" thickTop="1">
      <c r="A150" s="106">
        <f>RANK(BC150,$BC$4:$BC$160)</f>
        <v>122</v>
      </c>
      <c r="B150" s="115" t="s">
        <v>281</v>
      </c>
      <c r="C150" s="116"/>
      <c r="D150" s="117"/>
      <c r="E150" s="117"/>
      <c r="F150" s="25">
        <f>C150+D150+E150</f>
        <v>0</v>
      </c>
      <c r="G150" s="24"/>
      <c r="H150" s="24"/>
      <c r="I150" s="24"/>
      <c r="J150" s="25">
        <f>G150+H150+I150</f>
        <v>0</v>
      </c>
      <c r="K150" s="24"/>
      <c r="L150" s="24"/>
      <c r="M150" s="24"/>
      <c r="N150" s="25">
        <f>K150+L150+M150</f>
        <v>0</v>
      </c>
      <c r="O150" s="24"/>
      <c r="P150" s="24"/>
      <c r="Q150" s="24"/>
      <c r="R150" s="25">
        <f>O150+P150+Q150</f>
        <v>0</v>
      </c>
      <c r="S150" s="24"/>
      <c r="T150" s="24"/>
      <c r="U150" s="24"/>
      <c r="V150" s="25">
        <f>S150+T150+U150</f>
        <v>0</v>
      </c>
      <c r="W150" s="24"/>
      <c r="X150" s="24"/>
      <c r="Y150" s="24"/>
      <c r="Z150" s="25">
        <f>W150+X150+Y150</f>
        <v>0</v>
      </c>
      <c r="AA150" s="24"/>
      <c r="AB150" s="24"/>
      <c r="AC150" s="24"/>
      <c r="AD150" s="25">
        <f>AA150+AB150+AC150</f>
        <v>0</v>
      </c>
      <c r="AE150" s="24"/>
      <c r="AF150" s="24"/>
      <c r="AG150" s="24"/>
      <c r="AH150" s="25">
        <f>AE150+AF150+AG150</f>
        <v>0</v>
      </c>
      <c r="AI150" s="24"/>
      <c r="AJ150" s="24">
        <v>1</v>
      </c>
      <c r="AK150" s="24"/>
      <c r="AL150" s="25">
        <f>AI150+AJ150+AK150</f>
        <v>1</v>
      </c>
      <c r="AM150" s="26">
        <f>C150</f>
        <v>0</v>
      </c>
      <c r="AN150" s="26">
        <f>D150</f>
        <v>0</v>
      </c>
      <c r="AO150" s="26">
        <f>E150</f>
        <v>0</v>
      </c>
      <c r="AP150" s="25">
        <f>SUM(AM150:AO150)</f>
        <v>0</v>
      </c>
      <c r="AQ150" s="26">
        <f>G150+S150</f>
        <v>0</v>
      </c>
      <c r="AR150" s="26">
        <f>H150+T150</f>
        <v>0</v>
      </c>
      <c r="AS150" s="26">
        <f>I150+U150</f>
        <v>0</v>
      </c>
      <c r="AT150" s="25">
        <f>SUM(AQ150:AS150)</f>
        <v>0</v>
      </c>
      <c r="AU150" s="26">
        <f>K150+O150+W150+AA150+AE150+AI150</f>
        <v>0</v>
      </c>
      <c r="AV150" s="26">
        <f>L150+P150+X150+AB150+AF150+AJ150</f>
        <v>1</v>
      </c>
      <c r="AW150" s="26">
        <f>M150+Q150+Y150+AC150+AG150+AK150</f>
        <v>0</v>
      </c>
      <c r="AX150" s="25">
        <f>SUM(AU150:AW150)</f>
        <v>1</v>
      </c>
      <c r="AY150" s="26">
        <f>AM150+AQ150+AU150</f>
        <v>0</v>
      </c>
      <c r="AZ150" s="26">
        <f>AN150+AR150+AV150</f>
        <v>1</v>
      </c>
      <c r="BA150" s="26">
        <f>AO150+AS150+AW150</f>
        <v>0</v>
      </c>
      <c r="BB150" s="25">
        <f>AY150+AZ150+BA150</f>
        <v>1</v>
      </c>
      <c r="BC150" s="26">
        <f>AM150*6+AN150*4+AO150*2+AQ150*4.5+AR150*3+AS150*1.5+AU150*3+AV150*2+AW150*1</f>
        <v>2</v>
      </c>
      <c r="BD150" t="s">
        <v>318</v>
      </c>
    </row>
    <row r="151" spans="1:56" ht="14.25" thickBot="1" thickTop="1">
      <c r="A151" s="106">
        <f>RANK(BC151,$BC$4:$BC$160)</f>
        <v>122</v>
      </c>
      <c r="B151" s="114" t="s">
        <v>282</v>
      </c>
      <c r="C151" s="116"/>
      <c r="D151" s="117"/>
      <c r="E151" s="117"/>
      <c r="F151" s="25">
        <f>C151+D151+E151</f>
        <v>0</v>
      </c>
      <c r="G151" s="24"/>
      <c r="H151" s="24"/>
      <c r="I151" s="24"/>
      <c r="J151" s="25">
        <f>G151+H151+I151</f>
        <v>0</v>
      </c>
      <c r="K151" s="24"/>
      <c r="L151" s="24"/>
      <c r="M151" s="24"/>
      <c r="N151" s="25">
        <f>K151+L151+M151</f>
        <v>0</v>
      </c>
      <c r="O151" s="24"/>
      <c r="P151" s="24"/>
      <c r="Q151" s="24"/>
      <c r="R151" s="25">
        <f>O151+P151+Q151</f>
        <v>0</v>
      </c>
      <c r="S151" s="24"/>
      <c r="T151" s="24"/>
      <c r="U151" s="24"/>
      <c r="V151" s="25">
        <f>S151+T151+U151</f>
        <v>0</v>
      </c>
      <c r="W151" s="24"/>
      <c r="X151" s="24"/>
      <c r="Y151" s="24"/>
      <c r="Z151" s="25">
        <f>W151+X151+Y151</f>
        <v>0</v>
      </c>
      <c r="AA151" s="24"/>
      <c r="AB151" s="24"/>
      <c r="AC151" s="24"/>
      <c r="AD151" s="25">
        <f>AA151+AB151+AC151</f>
        <v>0</v>
      </c>
      <c r="AE151" s="24"/>
      <c r="AF151" s="24"/>
      <c r="AG151" s="24"/>
      <c r="AH151" s="25">
        <f>AE151+AF151+AG151</f>
        <v>0</v>
      </c>
      <c r="AI151" s="24"/>
      <c r="AJ151" s="24">
        <v>1</v>
      </c>
      <c r="AK151" s="24"/>
      <c r="AL151" s="25">
        <f>AI151+AJ151+AK151</f>
        <v>1</v>
      </c>
      <c r="AM151" s="26">
        <f>C151</f>
        <v>0</v>
      </c>
      <c r="AN151" s="26">
        <f>D151</f>
        <v>0</v>
      </c>
      <c r="AO151" s="26">
        <f>E151</f>
        <v>0</v>
      </c>
      <c r="AP151" s="25">
        <f>SUM(AM151:AO151)</f>
        <v>0</v>
      </c>
      <c r="AQ151" s="26">
        <f>G151+S151</f>
        <v>0</v>
      </c>
      <c r="AR151" s="26">
        <f>H151+T151</f>
        <v>0</v>
      </c>
      <c r="AS151" s="26">
        <f>I151+U151</f>
        <v>0</v>
      </c>
      <c r="AT151" s="25">
        <f>SUM(AQ151:AS151)</f>
        <v>0</v>
      </c>
      <c r="AU151" s="26">
        <f>K151+O151+W151+AA151+AE151+AI151</f>
        <v>0</v>
      </c>
      <c r="AV151" s="26">
        <f>L151+P151+X151+AB151+AF151+AJ151</f>
        <v>1</v>
      </c>
      <c r="AW151" s="26">
        <f>M151+Q151+Y151+AC151+AG151+AK151</f>
        <v>0</v>
      </c>
      <c r="AX151" s="25">
        <f>SUM(AU151:AW151)</f>
        <v>1</v>
      </c>
      <c r="AY151" s="26">
        <f>AM151+AQ151+AU151</f>
        <v>0</v>
      </c>
      <c r="AZ151" s="26">
        <f>AN151+AR151+AV151</f>
        <v>1</v>
      </c>
      <c r="BA151" s="26">
        <f>AO151+AS151+AW151</f>
        <v>0</v>
      </c>
      <c r="BB151" s="25">
        <f>AY151+AZ151+BA151</f>
        <v>1</v>
      </c>
      <c r="BC151" s="26">
        <f>AM151*6+AN151*4+AO151*2+AQ151*4.5+AR151*3+AS151*1.5+AU151*3+AV151*2+AW151*1</f>
        <v>2</v>
      </c>
      <c r="BD151" t="s">
        <v>318</v>
      </c>
    </row>
    <row r="152" spans="1:56" ht="14.25" thickBot="1" thickTop="1">
      <c r="A152" s="106">
        <f>RANK(BC152,$BC$4:$BC$160)</f>
        <v>122</v>
      </c>
      <c r="B152" s="110" t="s">
        <v>216</v>
      </c>
      <c r="C152" s="116"/>
      <c r="D152" s="117"/>
      <c r="E152" s="117"/>
      <c r="F152" s="25">
        <f>C152+D152+E152</f>
        <v>0</v>
      </c>
      <c r="G152" s="24"/>
      <c r="H152" s="24"/>
      <c r="I152" s="24"/>
      <c r="J152" s="25">
        <f>G152+H152+I152</f>
        <v>0</v>
      </c>
      <c r="K152" s="24"/>
      <c r="L152" s="24"/>
      <c r="M152" s="24"/>
      <c r="N152" s="25">
        <f>K152+L152+M152</f>
        <v>0</v>
      </c>
      <c r="O152" s="24"/>
      <c r="P152" s="24"/>
      <c r="Q152" s="24"/>
      <c r="R152" s="25">
        <f>O152+P152+Q152</f>
        <v>0</v>
      </c>
      <c r="S152" s="24"/>
      <c r="T152" s="24"/>
      <c r="U152" s="24"/>
      <c r="V152" s="25">
        <f>S152+T152+U152</f>
        <v>0</v>
      </c>
      <c r="W152" s="24"/>
      <c r="X152" s="24"/>
      <c r="Y152" s="24"/>
      <c r="Z152" s="25">
        <f>W152+X152+Y152</f>
        <v>0</v>
      </c>
      <c r="AA152" s="24"/>
      <c r="AB152" s="24"/>
      <c r="AC152" s="24"/>
      <c r="AD152" s="25">
        <f>AA152+AB152+AC152</f>
        <v>0</v>
      </c>
      <c r="AE152" s="24"/>
      <c r="AF152" s="24">
        <v>1</v>
      </c>
      <c r="AG152" s="24"/>
      <c r="AH152" s="25">
        <f>AE152+AF152+AG152</f>
        <v>1</v>
      </c>
      <c r="AI152" s="24"/>
      <c r="AJ152" s="24"/>
      <c r="AK152" s="24"/>
      <c r="AL152" s="25">
        <f>AI152+AJ152+AK152</f>
        <v>0</v>
      </c>
      <c r="AM152" s="26">
        <f>C152</f>
        <v>0</v>
      </c>
      <c r="AN152" s="26">
        <f>D152</f>
        <v>0</v>
      </c>
      <c r="AO152" s="26">
        <f>E152</f>
        <v>0</v>
      </c>
      <c r="AP152" s="25">
        <f>SUM(AM152:AO152)</f>
        <v>0</v>
      </c>
      <c r="AQ152" s="26">
        <f>G152+S152</f>
        <v>0</v>
      </c>
      <c r="AR152" s="26">
        <f>H152+T152</f>
        <v>0</v>
      </c>
      <c r="AS152" s="26">
        <f>I152+U152</f>
        <v>0</v>
      </c>
      <c r="AT152" s="25">
        <f>SUM(AQ152:AS152)</f>
        <v>0</v>
      </c>
      <c r="AU152" s="26">
        <f>K152+O152+W152+AA152+AE152+AI152</f>
        <v>0</v>
      </c>
      <c r="AV152" s="26">
        <f>L152+P152+X152+AB152+AF152+AJ152</f>
        <v>1</v>
      </c>
      <c r="AW152" s="26">
        <f>M152+Q152+Y152+AC152+AG152+AK152</f>
        <v>0</v>
      </c>
      <c r="AX152" s="25">
        <f>SUM(AU152:AW152)</f>
        <v>1</v>
      </c>
      <c r="AY152" s="26">
        <f>AM152+AQ152+AU152</f>
        <v>0</v>
      </c>
      <c r="AZ152" s="26">
        <f>AN152+AR152+AV152</f>
        <v>1</v>
      </c>
      <c r="BA152" s="26">
        <f>AO152+AS152+AW152</f>
        <v>0</v>
      </c>
      <c r="BB152" s="25">
        <f>AY152+AZ152+BA152</f>
        <v>1</v>
      </c>
      <c r="BC152" s="26">
        <f>AM152*6+AN152*4+AO152*2+AQ152*4.5+AR152*3+AS152*1.5+AU152*3+AV152*2+AW152*1</f>
        <v>2</v>
      </c>
      <c r="BD152" t="s">
        <v>318</v>
      </c>
    </row>
    <row r="153" spans="1:56" ht="14.25" thickBot="1" thickTop="1">
      <c r="A153" s="106">
        <f>RANK(BC153,$BC$4:$BC$160)</f>
        <v>122</v>
      </c>
      <c r="B153" s="114" t="s">
        <v>262</v>
      </c>
      <c r="C153" s="116"/>
      <c r="D153" s="117"/>
      <c r="E153" s="117"/>
      <c r="F153" s="25">
        <f>C153+D153+E153</f>
        <v>0</v>
      </c>
      <c r="G153" s="24"/>
      <c r="H153" s="24"/>
      <c r="I153" s="24"/>
      <c r="J153" s="25">
        <f>G153+H153+I153</f>
        <v>0</v>
      </c>
      <c r="K153" s="24"/>
      <c r="L153" s="24"/>
      <c r="M153" s="24"/>
      <c r="N153" s="25">
        <f>K153+L153+M153</f>
        <v>0</v>
      </c>
      <c r="O153" s="24"/>
      <c r="P153" s="24">
        <v>1</v>
      </c>
      <c r="Q153" s="24"/>
      <c r="R153" s="25">
        <f>O153+P153+Q153</f>
        <v>1</v>
      </c>
      <c r="S153" s="24"/>
      <c r="T153" s="24"/>
      <c r="U153" s="24"/>
      <c r="V153" s="25">
        <f>S153+T153+U153</f>
        <v>0</v>
      </c>
      <c r="W153" s="24"/>
      <c r="X153" s="24"/>
      <c r="Y153" s="24"/>
      <c r="Z153" s="25">
        <f>W153+X153+Y153</f>
        <v>0</v>
      </c>
      <c r="AA153" s="24"/>
      <c r="AB153" s="24"/>
      <c r="AC153" s="24"/>
      <c r="AD153" s="25">
        <f>AA153+AB153+AC153</f>
        <v>0</v>
      </c>
      <c r="AE153" s="24"/>
      <c r="AF153" s="24"/>
      <c r="AG153" s="24"/>
      <c r="AH153" s="25">
        <f>AE153+AF153+AG153</f>
        <v>0</v>
      </c>
      <c r="AI153" s="24"/>
      <c r="AJ153" s="24"/>
      <c r="AK153" s="24"/>
      <c r="AL153" s="25">
        <f>AI153+AJ153+AK153</f>
        <v>0</v>
      </c>
      <c r="AM153" s="26">
        <f>C153</f>
        <v>0</v>
      </c>
      <c r="AN153" s="26">
        <f>D153</f>
        <v>0</v>
      </c>
      <c r="AO153" s="26">
        <f>E153</f>
        <v>0</v>
      </c>
      <c r="AP153" s="25">
        <f>SUM(AM153:AO153)</f>
        <v>0</v>
      </c>
      <c r="AQ153" s="26">
        <f>G153+S153</f>
        <v>0</v>
      </c>
      <c r="AR153" s="26">
        <f>H153+T153</f>
        <v>0</v>
      </c>
      <c r="AS153" s="26">
        <f>I153+U153</f>
        <v>0</v>
      </c>
      <c r="AT153" s="25">
        <f>SUM(AQ153:AS153)</f>
        <v>0</v>
      </c>
      <c r="AU153" s="26">
        <f>K153+O153+W153+AA153+AE153+AI153</f>
        <v>0</v>
      </c>
      <c r="AV153" s="26">
        <f>L153+P153+X153+AB153+AF153+AJ153</f>
        <v>1</v>
      </c>
      <c r="AW153" s="26">
        <f>M153+Q153+Y153+AC153+AG153+AK153</f>
        <v>0</v>
      </c>
      <c r="AX153" s="25">
        <f>SUM(AU153:AW153)</f>
        <v>1</v>
      </c>
      <c r="AY153" s="26">
        <f>AM153+AQ153+AU153</f>
        <v>0</v>
      </c>
      <c r="AZ153" s="26">
        <f>AN153+AR153+AV153</f>
        <v>1</v>
      </c>
      <c r="BA153" s="26">
        <f>AO153+AS153+AW153</f>
        <v>0</v>
      </c>
      <c r="BB153" s="25">
        <f>AY153+AZ153+BA153</f>
        <v>1</v>
      </c>
      <c r="BC153" s="26">
        <f>AM153*6+AN153*4+AO153*2+AQ153*4.5+AR153*3+AS153*1.5+AU153*3+AV153*2+AW153*1</f>
        <v>2</v>
      </c>
      <c r="BD153" t="s">
        <v>318</v>
      </c>
    </row>
    <row r="154" spans="1:56" ht="14.25" thickBot="1" thickTop="1">
      <c r="A154" s="106">
        <f>RANK(BC154,$BC$4:$BC$160)</f>
        <v>122</v>
      </c>
      <c r="B154" s="114" t="s">
        <v>219</v>
      </c>
      <c r="C154" s="116"/>
      <c r="D154" s="117"/>
      <c r="E154" s="117">
        <v>1</v>
      </c>
      <c r="F154" s="25">
        <f>C154+D154+E154</f>
        <v>1</v>
      </c>
      <c r="G154" s="24"/>
      <c r="H154" s="24"/>
      <c r="I154" s="24"/>
      <c r="J154" s="25">
        <f>G154+H154+I154</f>
        <v>0</v>
      </c>
      <c r="K154" s="24"/>
      <c r="L154" s="24"/>
      <c r="M154" s="24"/>
      <c r="N154" s="25">
        <f>K154+L154+M154</f>
        <v>0</v>
      </c>
      <c r="O154" s="24"/>
      <c r="P154" s="24"/>
      <c r="Q154" s="24"/>
      <c r="R154" s="25">
        <f>O154+P154+Q154</f>
        <v>0</v>
      </c>
      <c r="S154" s="24"/>
      <c r="T154" s="24"/>
      <c r="U154" s="24"/>
      <c r="V154" s="25">
        <f>S154+T154+U154</f>
        <v>0</v>
      </c>
      <c r="W154" s="24"/>
      <c r="X154" s="24"/>
      <c r="Y154" s="24"/>
      <c r="Z154" s="25">
        <f>W154+X154+Y154</f>
        <v>0</v>
      </c>
      <c r="AA154" s="24"/>
      <c r="AB154" s="24"/>
      <c r="AC154" s="24"/>
      <c r="AD154" s="25">
        <f>AA154+AB154+AC154</f>
        <v>0</v>
      </c>
      <c r="AE154" s="24"/>
      <c r="AF154" s="24"/>
      <c r="AG154" s="24"/>
      <c r="AH154" s="25">
        <f>AE154+AF154+AG154</f>
        <v>0</v>
      </c>
      <c r="AI154" s="24"/>
      <c r="AJ154" s="24"/>
      <c r="AK154" s="24"/>
      <c r="AL154" s="25">
        <f>AI154+AJ154+AK154</f>
        <v>0</v>
      </c>
      <c r="AM154" s="26">
        <f>C154</f>
        <v>0</v>
      </c>
      <c r="AN154" s="26">
        <f>D154</f>
        <v>0</v>
      </c>
      <c r="AO154" s="26">
        <f>E154</f>
        <v>1</v>
      </c>
      <c r="AP154" s="25">
        <f>SUM(AM154:AO154)</f>
        <v>1</v>
      </c>
      <c r="AQ154" s="26">
        <f>G154+S154</f>
        <v>0</v>
      </c>
      <c r="AR154" s="26">
        <f>H154+T154</f>
        <v>0</v>
      </c>
      <c r="AS154" s="26">
        <f>I154+U154</f>
        <v>0</v>
      </c>
      <c r="AT154" s="25">
        <f>SUM(AQ154:AS154)</f>
        <v>0</v>
      </c>
      <c r="AU154" s="26">
        <f>K154+O154+W154+AA154+AE154+AI154</f>
        <v>0</v>
      </c>
      <c r="AV154" s="26">
        <f>L154+P154+X154+AB154+AF154+AJ154</f>
        <v>0</v>
      </c>
      <c r="AW154" s="26">
        <f>M154+Q154+Y154+AC154+AG154+AK154</f>
        <v>0</v>
      </c>
      <c r="AX154" s="25">
        <f>SUM(AU154:AW154)</f>
        <v>0</v>
      </c>
      <c r="AY154" s="26">
        <f>AM154+AQ154+AU154</f>
        <v>0</v>
      </c>
      <c r="AZ154" s="26">
        <f>AN154+AR154+AV154</f>
        <v>0</v>
      </c>
      <c r="BA154" s="26">
        <f>AO154+AS154+AW154</f>
        <v>1</v>
      </c>
      <c r="BB154" s="25">
        <f>AY154+AZ154+BA154</f>
        <v>1</v>
      </c>
      <c r="BC154" s="26">
        <f>AM154*6+AN154*4+AO154*2+AQ154*4.5+AR154*3+AS154*1.5+AU154*3+AV154*2+AW154*1</f>
        <v>2</v>
      </c>
      <c r="BD154" t="s">
        <v>318</v>
      </c>
    </row>
    <row r="155" spans="1:56" ht="14.25" thickBot="1" thickTop="1">
      <c r="A155" s="106">
        <f>RANK(BC155,$BC$4:$BC$160)</f>
        <v>122</v>
      </c>
      <c r="B155" s="114" t="s">
        <v>224</v>
      </c>
      <c r="C155" s="116"/>
      <c r="D155" s="117"/>
      <c r="E155" s="117"/>
      <c r="F155" s="25">
        <f>C155+D155+E155</f>
        <v>0</v>
      </c>
      <c r="G155" s="24"/>
      <c r="H155" s="24"/>
      <c r="I155" s="24"/>
      <c r="J155" s="25">
        <f>G155+H155+I155</f>
        <v>0</v>
      </c>
      <c r="K155" s="24"/>
      <c r="L155" s="24"/>
      <c r="M155" s="24"/>
      <c r="N155" s="25">
        <f>K155+L155+M155</f>
        <v>0</v>
      </c>
      <c r="O155" s="24"/>
      <c r="P155" s="24"/>
      <c r="Q155" s="24"/>
      <c r="R155" s="25">
        <f>O155+P155+Q155</f>
        <v>0</v>
      </c>
      <c r="S155" s="24"/>
      <c r="T155" s="24"/>
      <c r="U155" s="24"/>
      <c r="V155" s="25">
        <f>S155+T155+U155</f>
        <v>0</v>
      </c>
      <c r="W155" s="24"/>
      <c r="X155" s="24"/>
      <c r="Y155" s="24"/>
      <c r="Z155" s="25">
        <f>W155+X155+Y155</f>
        <v>0</v>
      </c>
      <c r="AA155" s="24"/>
      <c r="AB155" s="24"/>
      <c r="AC155" s="24"/>
      <c r="AD155" s="25">
        <f>AA155+AB155+AC155</f>
        <v>0</v>
      </c>
      <c r="AE155" s="24"/>
      <c r="AF155" s="24">
        <v>1</v>
      </c>
      <c r="AG155" s="24"/>
      <c r="AH155" s="25">
        <f>AE155+AF155+AG155</f>
        <v>1</v>
      </c>
      <c r="AI155" s="24"/>
      <c r="AJ155" s="24"/>
      <c r="AK155" s="24"/>
      <c r="AL155" s="25">
        <f>AI155+AJ155+AK155</f>
        <v>0</v>
      </c>
      <c r="AM155" s="26">
        <f>C155</f>
        <v>0</v>
      </c>
      <c r="AN155" s="26">
        <f>D155</f>
        <v>0</v>
      </c>
      <c r="AO155" s="26">
        <f>E155</f>
        <v>0</v>
      </c>
      <c r="AP155" s="25">
        <f>SUM(AM155:AO155)</f>
        <v>0</v>
      </c>
      <c r="AQ155" s="26">
        <f>G155+S155</f>
        <v>0</v>
      </c>
      <c r="AR155" s="26">
        <f>H155+T155</f>
        <v>0</v>
      </c>
      <c r="AS155" s="26">
        <f>I155+U155</f>
        <v>0</v>
      </c>
      <c r="AT155" s="25">
        <f>SUM(AQ155:AS155)</f>
        <v>0</v>
      </c>
      <c r="AU155" s="26">
        <f>K155+O155+W155+AA155+AE155+AI155</f>
        <v>0</v>
      </c>
      <c r="AV155" s="26">
        <f>L155+P155+X155+AB155+AF155+AJ155</f>
        <v>1</v>
      </c>
      <c r="AW155" s="26">
        <f>M155+Q155+Y155+AC155+AG155+AK155</f>
        <v>0</v>
      </c>
      <c r="AX155" s="25">
        <f>SUM(AU155:AW155)</f>
        <v>1</v>
      </c>
      <c r="AY155" s="26">
        <f>AM155+AQ155+AU155</f>
        <v>0</v>
      </c>
      <c r="AZ155" s="26">
        <f>AN155+AR155+AV155</f>
        <v>1</v>
      </c>
      <c r="BA155" s="26">
        <f>AO155+AS155+AW155</f>
        <v>0</v>
      </c>
      <c r="BB155" s="25">
        <f>AY155+AZ155+BA155</f>
        <v>1</v>
      </c>
      <c r="BC155" s="26">
        <f>AM155*6+AN155*4+AO155*2+AQ155*4.5+AR155*3+AS155*1.5+AU155*3+AV155*2+AW155*1</f>
        <v>2</v>
      </c>
      <c r="BD155" t="s">
        <v>318</v>
      </c>
    </row>
    <row r="156" spans="1:56" ht="14.25" thickBot="1" thickTop="1">
      <c r="A156" s="106">
        <f>RANK(BC156,$BC$4:$BC$160)</f>
        <v>122</v>
      </c>
      <c r="B156" s="115" t="s">
        <v>232</v>
      </c>
      <c r="C156" s="116"/>
      <c r="D156" s="117"/>
      <c r="E156" s="117"/>
      <c r="F156" s="25">
        <f>C156+D156+E156</f>
        <v>0</v>
      </c>
      <c r="G156" s="24"/>
      <c r="H156" s="24"/>
      <c r="I156" s="24"/>
      <c r="J156" s="25">
        <f>G156+H156+I156</f>
        <v>0</v>
      </c>
      <c r="K156" s="24"/>
      <c r="L156" s="24"/>
      <c r="M156" s="24"/>
      <c r="N156" s="25">
        <f>K156+L156+M156</f>
        <v>0</v>
      </c>
      <c r="O156" s="24"/>
      <c r="P156" s="24"/>
      <c r="Q156" s="24"/>
      <c r="R156" s="25">
        <f>O156+P156+Q156</f>
        <v>0</v>
      </c>
      <c r="S156" s="24"/>
      <c r="T156" s="24"/>
      <c r="U156" s="24"/>
      <c r="V156" s="25">
        <f>S156+T156+U156</f>
        <v>0</v>
      </c>
      <c r="W156" s="24"/>
      <c r="X156" s="24"/>
      <c r="Y156" s="24"/>
      <c r="Z156" s="25">
        <f>W156+X156+Y156</f>
        <v>0</v>
      </c>
      <c r="AA156" s="24"/>
      <c r="AB156" s="24"/>
      <c r="AC156" s="24"/>
      <c r="AD156" s="25">
        <f>AA156+AB156+AC156</f>
        <v>0</v>
      </c>
      <c r="AE156" s="24"/>
      <c r="AF156" s="24">
        <v>1</v>
      </c>
      <c r="AG156" s="24"/>
      <c r="AH156" s="25">
        <f>AE156+AF156+AG156</f>
        <v>1</v>
      </c>
      <c r="AI156" s="24"/>
      <c r="AJ156" s="24"/>
      <c r="AK156" s="24"/>
      <c r="AL156" s="25">
        <f>AI156+AJ156+AK156</f>
        <v>0</v>
      </c>
      <c r="AM156" s="26">
        <f>C156</f>
        <v>0</v>
      </c>
      <c r="AN156" s="26">
        <f>D156</f>
        <v>0</v>
      </c>
      <c r="AO156" s="26">
        <f>E156</f>
        <v>0</v>
      </c>
      <c r="AP156" s="25">
        <f>SUM(AM156:AO156)</f>
        <v>0</v>
      </c>
      <c r="AQ156" s="26">
        <f>G156+S156</f>
        <v>0</v>
      </c>
      <c r="AR156" s="26">
        <f>H156+T156</f>
        <v>0</v>
      </c>
      <c r="AS156" s="26">
        <f>I156+U156</f>
        <v>0</v>
      </c>
      <c r="AT156" s="25">
        <f>SUM(AQ156:AS156)</f>
        <v>0</v>
      </c>
      <c r="AU156" s="26">
        <f>K156+O156+W156+AA156+AE156+AI156</f>
        <v>0</v>
      </c>
      <c r="AV156" s="26">
        <f>L156+P156+X156+AB156+AF156+AJ156</f>
        <v>1</v>
      </c>
      <c r="AW156" s="26">
        <f>M156+Q156+Y156+AC156+AG156+AK156</f>
        <v>0</v>
      </c>
      <c r="AX156" s="25">
        <f>SUM(AU156:AW156)</f>
        <v>1</v>
      </c>
      <c r="AY156" s="26">
        <f>AM156+AQ156+AU156</f>
        <v>0</v>
      </c>
      <c r="AZ156" s="26">
        <f>AN156+AR156+AV156</f>
        <v>1</v>
      </c>
      <c r="BA156" s="26">
        <f>AO156+AS156+AW156</f>
        <v>0</v>
      </c>
      <c r="BB156" s="25">
        <f>AY156+AZ156+BA156</f>
        <v>1</v>
      </c>
      <c r="BC156" s="26">
        <f>AM156*6+AN156*4+AO156*2+AQ156*4.5+AR156*3+AS156*1.5+AU156*3+AV156*2+AW156*1</f>
        <v>2</v>
      </c>
      <c r="BD156" t="s">
        <v>318</v>
      </c>
    </row>
    <row r="157" spans="1:56" ht="14.25" thickBot="1" thickTop="1">
      <c r="A157" s="106">
        <f>RANK(BC157,$BC$4:$BC$160)</f>
        <v>122</v>
      </c>
      <c r="B157" s="115" t="s">
        <v>311</v>
      </c>
      <c r="C157" s="116"/>
      <c r="D157" s="117"/>
      <c r="E157" s="117">
        <v>1</v>
      </c>
      <c r="F157" s="25">
        <f>C157+D157+E157</f>
        <v>1</v>
      </c>
      <c r="G157" s="24"/>
      <c r="H157" s="24"/>
      <c r="I157" s="24"/>
      <c r="J157" s="25">
        <f>G157+H157+I157</f>
        <v>0</v>
      </c>
      <c r="K157" s="24"/>
      <c r="L157" s="24"/>
      <c r="M157" s="24"/>
      <c r="N157" s="25">
        <f>K157+L157+M157</f>
        <v>0</v>
      </c>
      <c r="O157" s="24"/>
      <c r="P157" s="24"/>
      <c r="Q157" s="24"/>
      <c r="R157" s="25">
        <f>O157+P157+Q157</f>
        <v>0</v>
      </c>
      <c r="S157" s="24"/>
      <c r="T157" s="24"/>
      <c r="U157" s="24"/>
      <c r="V157" s="25">
        <f>S157+T157+U157</f>
        <v>0</v>
      </c>
      <c r="W157" s="24"/>
      <c r="X157" s="24"/>
      <c r="Y157" s="24"/>
      <c r="Z157" s="25">
        <f>W157+X157+Y157</f>
        <v>0</v>
      </c>
      <c r="AA157" s="24"/>
      <c r="AB157" s="24"/>
      <c r="AC157" s="24"/>
      <c r="AD157" s="25">
        <f>AA157+AB157+AC157</f>
        <v>0</v>
      </c>
      <c r="AE157" s="24"/>
      <c r="AF157" s="24"/>
      <c r="AG157" s="24"/>
      <c r="AH157" s="25">
        <f>AE157+AF157+AG157</f>
        <v>0</v>
      </c>
      <c r="AI157" s="24"/>
      <c r="AJ157" s="24"/>
      <c r="AK157" s="24"/>
      <c r="AL157" s="25">
        <f>AI157+AJ157+AK157</f>
        <v>0</v>
      </c>
      <c r="AM157" s="26">
        <f>C157</f>
        <v>0</v>
      </c>
      <c r="AN157" s="26">
        <f>D157</f>
        <v>0</v>
      </c>
      <c r="AO157" s="26">
        <f>E157</f>
        <v>1</v>
      </c>
      <c r="AP157" s="25">
        <f>SUM(AM157:AO157)</f>
        <v>1</v>
      </c>
      <c r="AQ157" s="26">
        <f>G157+S157</f>
        <v>0</v>
      </c>
      <c r="AR157" s="26">
        <f>H157+T157</f>
        <v>0</v>
      </c>
      <c r="AS157" s="26">
        <f>I157+U157</f>
        <v>0</v>
      </c>
      <c r="AT157" s="25">
        <f>SUM(AQ157:AS157)</f>
        <v>0</v>
      </c>
      <c r="AU157" s="26">
        <f>K157+O157+W157+AA157+AE157+AI157</f>
        <v>0</v>
      </c>
      <c r="AV157" s="26">
        <f>L157+P157+X157+AB157+AF157+AJ157</f>
        <v>0</v>
      </c>
      <c r="AW157" s="26">
        <f>M157+Q157+Y157+AC157+AG157+AK157</f>
        <v>0</v>
      </c>
      <c r="AX157" s="25">
        <f>SUM(AU157:AW157)</f>
        <v>0</v>
      </c>
      <c r="AY157" s="26">
        <f>AM157+AQ157+AU157</f>
        <v>0</v>
      </c>
      <c r="AZ157" s="26">
        <f>AN157+AR157+AV157</f>
        <v>0</v>
      </c>
      <c r="BA157" s="26">
        <f>AO157+AS157+AW157</f>
        <v>1</v>
      </c>
      <c r="BB157" s="25">
        <f>AY157+AZ157+BA157</f>
        <v>1</v>
      </c>
      <c r="BC157" s="26">
        <f>AM157*6+AN157*4+AO157*2+AQ157*4.5+AR157*3+AS157*1.5+AU157*3+AV157*2+AW157*1</f>
        <v>2</v>
      </c>
      <c r="BD157" t="s">
        <v>318</v>
      </c>
    </row>
    <row r="158" spans="1:56" ht="14.25" thickBot="1" thickTop="1">
      <c r="A158" s="106">
        <f>RANK(BC158,$BC$4:$BC$160)</f>
        <v>122</v>
      </c>
      <c r="B158" s="114" t="s">
        <v>35</v>
      </c>
      <c r="C158" s="116"/>
      <c r="D158" s="117"/>
      <c r="E158" s="117">
        <v>1</v>
      </c>
      <c r="F158" s="25">
        <f>C158+D158+E158</f>
        <v>1</v>
      </c>
      <c r="G158" s="24"/>
      <c r="H158" s="24"/>
      <c r="I158" s="24"/>
      <c r="J158" s="25">
        <f>G158+H158+I158</f>
        <v>0</v>
      </c>
      <c r="K158" s="24"/>
      <c r="L158" s="24"/>
      <c r="M158" s="24"/>
      <c r="N158" s="25">
        <f>K158+L158+M158</f>
        <v>0</v>
      </c>
      <c r="O158" s="24"/>
      <c r="P158" s="24"/>
      <c r="Q158" s="24"/>
      <c r="R158" s="25">
        <f>O158+P158+Q158</f>
        <v>0</v>
      </c>
      <c r="S158" s="24"/>
      <c r="T158" s="24"/>
      <c r="U158" s="24"/>
      <c r="V158" s="25">
        <f>S158+T158+U158</f>
        <v>0</v>
      </c>
      <c r="W158" s="24"/>
      <c r="X158" s="24"/>
      <c r="Y158" s="24"/>
      <c r="Z158" s="25">
        <f>W158+X158+Y158</f>
        <v>0</v>
      </c>
      <c r="AA158" s="24"/>
      <c r="AB158" s="24"/>
      <c r="AC158" s="24"/>
      <c r="AD158" s="25">
        <f>AA158+AB158+AC158</f>
        <v>0</v>
      </c>
      <c r="AE158" s="24"/>
      <c r="AF158" s="24"/>
      <c r="AG158" s="24"/>
      <c r="AH158" s="25">
        <f>AE158+AF158+AG158</f>
        <v>0</v>
      </c>
      <c r="AI158" s="24"/>
      <c r="AJ158" s="24"/>
      <c r="AK158" s="24"/>
      <c r="AL158" s="25">
        <f>AI158+AJ158+AK158</f>
        <v>0</v>
      </c>
      <c r="AM158" s="26">
        <f>C158</f>
        <v>0</v>
      </c>
      <c r="AN158" s="26">
        <f>D158</f>
        <v>0</v>
      </c>
      <c r="AO158" s="26">
        <f>E158</f>
        <v>1</v>
      </c>
      <c r="AP158" s="25">
        <f>SUM(AM158:AO158)</f>
        <v>1</v>
      </c>
      <c r="AQ158" s="26">
        <f>G158+S158</f>
        <v>0</v>
      </c>
      <c r="AR158" s="26">
        <f>H158+T158</f>
        <v>0</v>
      </c>
      <c r="AS158" s="26">
        <f>I158+U158</f>
        <v>0</v>
      </c>
      <c r="AT158" s="25">
        <f>SUM(AQ158:AS158)</f>
        <v>0</v>
      </c>
      <c r="AU158" s="26">
        <f>K158+O158+W158+AA158+AE158+AI158</f>
        <v>0</v>
      </c>
      <c r="AV158" s="26">
        <f>L158+P158+X158+AB158+AF158+AJ158</f>
        <v>0</v>
      </c>
      <c r="AW158" s="26">
        <f>M158+Q158+Y158+AC158+AG158+AK158</f>
        <v>0</v>
      </c>
      <c r="AX158" s="25">
        <f>SUM(AU158:AW158)</f>
        <v>0</v>
      </c>
      <c r="AY158" s="26">
        <f>AM158+AQ158+AU158</f>
        <v>0</v>
      </c>
      <c r="AZ158" s="26">
        <f>AN158+AR158+AV158</f>
        <v>0</v>
      </c>
      <c r="BA158" s="26">
        <f>AO158+AS158+AW158</f>
        <v>1</v>
      </c>
      <c r="BB158" s="25">
        <f>AY158+AZ158+BA158</f>
        <v>1</v>
      </c>
      <c r="BC158" s="26">
        <f>AM158*6+AN158*4+AO158*2+AQ158*4.5+AR158*3+AS158*1.5+AU158*3+AV158*2+AW158*1</f>
        <v>2</v>
      </c>
      <c r="BD158" t="s">
        <v>318</v>
      </c>
    </row>
    <row r="159" spans="1:56" ht="14.25" thickBot="1" thickTop="1">
      <c r="A159" s="106">
        <f>RANK(BC159,$BC$4:$BC$160)</f>
        <v>122</v>
      </c>
      <c r="B159" s="114" t="s">
        <v>283</v>
      </c>
      <c r="C159" s="116"/>
      <c r="D159" s="117"/>
      <c r="E159" s="117"/>
      <c r="F159" s="25">
        <f>C159+D159+E159</f>
        <v>0</v>
      </c>
      <c r="G159" s="24"/>
      <c r="H159" s="24"/>
      <c r="I159" s="24"/>
      <c r="J159" s="25">
        <f>G159+H159+I159</f>
        <v>0</v>
      </c>
      <c r="K159" s="24"/>
      <c r="L159" s="24"/>
      <c r="M159" s="24"/>
      <c r="N159" s="25">
        <f>K159+L159+M159</f>
        <v>0</v>
      </c>
      <c r="O159" s="24"/>
      <c r="P159" s="24"/>
      <c r="Q159" s="24"/>
      <c r="R159" s="25">
        <f>O159+P159+Q159</f>
        <v>0</v>
      </c>
      <c r="S159" s="24"/>
      <c r="T159" s="24"/>
      <c r="U159" s="24"/>
      <c r="V159" s="25">
        <f>S159+T159+U159</f>
        <v>0</v>
      </c>
      <c r="W159" s="24"/>
      <c r="X159" s="24"/>
      <c r="Y159" s="24"/>
      <c r="Z159" s="25">
        <f>W159+X159+Y159</f>
        <v>0</v>
      </c>
      <c r="AA159" s="24"/>
      <c r="AB159" s="24"/>
      <c r="AC159" s="24"/>
      <c r="AD159" s="25">
        <f>AA159+AB159+AC159</f>
        <v>0</v>
      </c>
      <c r="AE159" s="24"/>
      <c r="AF159" s="24"/>
      <c r="AG159" s="24"/>
      <c r="AH159" s="25">
        <f>AE159+AF159+AG159</f>
        <v>0</v>
      </c>
      <c r="AI159" s="24"/>
      <c r="AJ159" s="24">
        <v>1</v>
      </c>
      <c r="AK159" s="24"/>
      <c r="AL159" s="25">
        <f>AI159+AJ159+AK159</f>
        <v>1</v>
      </c>
      <c r="AM159" s="26">
        <f>C159</f>
        <v>0</v>
      </c>
      <c r="AN159" s="26">
        <f>D159</f>
        <v>0</v>
      </c>
      <c r="AO159" s="26">
        <f>E159</f>
        <v>0</v>
      </c>
      <c r="AP159" s="25">
        <f>SUM(AM159:AO159)</f>
        <v>0</v>
      </c>
      <c r="AQ159" s="26">
        <f>G159+S159</f>
        <v>0</v>
      </c>
      <c r="AR159" s="26">
        <f>H159+T159</f>
        <v>0</v>
      </c>
      <c r="AS159" s="26">
        <f>I159+U159</f>
        <v>0</v>
      </c>
      <c r="AT159" s="25">
        <f>SUM(AQ159:AS159)</f>
        <v>0</v>
      </c>
      <c r="AU159" s="26">
        <f>K159+O159+W159+AA159+AE159+AI159</f>
        <v>0</v>
      </c>
      <c r="AV159" s="26">
        <f>L159+P159+X159+AB159+AF159+AJ159</f>
        <v>1</v>
      </c>
      <c r="AW159" s="26">
        <f>M159+Q159+Y159+AC159+AG159+AK159</f>
        <v>0</v>
      </c>
      <c r="AX159" s="25">
        <f>SUM(AU159:AW159)</f>
        <v>1</v>
      </c>
      <c r="AY159" s="26">
        <f>AM159+AQ159+AU159</f>
        <v>0</v>
      </c>
      <c r="AZ159" s="26">
        <f>AN159+AR159+AV159</f>
        <v>1</v>
      </c>
      <c r="BA159" s="26">
        <f>AO159+AS159+AW159</f>
        <v>0</v>
      </c>
      <c r="BB159" s="25">
        <f>AY159+AZ159+BA159</f>
        <v>1</v>
      </c>
      <c r="BC159" s="26">
        <f>AM159*6+AN159*4+AO159*2+AQ159*4.5+AR159*3+AS159*1.5+AU159*3+AV159*2+AW159*1</f>
        <v>2</v>
      </c>
      <c r="BD159" t="s">
        <v>318</v>
      </c>
    </row>
    <row r="160" spans="1:56" ht="14.25" thickBot="1" thickTop="1">
      <c r="A160" s="106">
        <f>RANK(BC160,$BC$4:$BC$160)</f>
        <v>122</v>
      </c>
      <c r="B160" s="114" t="s">
        <v>121</v>
      </c>
      <c r="C160" s="116"/>
      <c r="D160" s="117"/>
      <c r="E160" s="117"/>
      <c r="F160" s="25">
        <f>C160+D160+E160</f>
        <v>0</v>
      </c>
      <c r="G160" s="24"/>
      <c r="H160" s="24"/>
      <c r="I160" s="24"/>
      <c r="J160" s="25">
        <f>G160+H160+I160</f>
        <v>0</v>
      </c>
      <c r="K160" s="24"/>
      <c r="L160" s="24"/>
      <c r="M160" s="24"/>
      <c r="N160" s="25">
        <f>K160+L160+M160</f>
        <v>0</v>
      </c>
      <c r="O160" s="24"/>
      <c r="P160" s="24"/>
      <c r="Q160" s="24"/>
      <c r="R160" s="25">
        <f>O160+P160+Q160</f>
        <v>0</v>
      </c>
      <c r="S160" s="24"/>
      <c r="T160" s="24"/>
      <c r="U160" s="24"/>
      <c r="V160" s="25">
        <f>S160+T160+U160</f>
        <v>0</v>
      </c>
      <c r="W160" s="24"/>
      <c r="X160" s="24"/>
      <c r="Y160" s="24"/>
      <c r="Z160" s="25">
        <f>W160+X160+Y160</f>
        <v>0</v>
      </c>
      <c r="AA160" s="24"/>
      <c r="AB160" s="24"/>
      <c r="AC160" s="24"/>
      <c r="AD160" s="25">
        <f>AA160+AB160+AC160</f>
        <v>0</v>
      </c>
      <c r="AE160" s="24"/>
      <c r="AF160" s="24"/>
      <c r="AG160" s="24"/>
      <c r="AH160" s="25">
        <f>AE160+AF160+AG160</f>
        <v>0</v>
      </c>
      <c r="AI160" s="24"/>
      <c r="AJ160" s="24">
        <v>1</v>
      </c>
      <c r="AK160" s="24"/>
      <c r="AL160" s="25">
        <f>AI160+AJ160+AK160</f>
        <v>1</v>
      </c>
      <c r="AM160" s="26">
        <f>C160</f>
        <v>0</v>
      </c>
      <c r="AN160" s="26">
        <f>D160</f>
        <v>0</v>
      </c>
      <c r="AO160" s="26">
        <f>E160</f>
        <v>0</v>
      </c>
      <c r="AP160" s="25">
        <f>SUM(AM160:AO160)</f>
        <v>0</v>
      </c>
      <c r="AQ160" s="26">
        <f>G160+S160</f>
        <v>0</v>
      </c>
      <c r="AR160" s="26">
        <f>H160+T160</f>
        <v>0</v>
      </c>
      <c r="AS160" s="26">
        <f>I160+U160</f>
        <v>0</v>
      </c>
      <c r="AT160" s="25">
        <f>SUM(AQ160:AS160)</f>
        <v>0</v>
      </c>
      <c r="AU160" s="26">
        <f>K160+O160+W160+AA160+AE160+AI160</f>
        <v>0</v>
      </c>
      <c r="AV160" s="26">
        <f>L160+P160+X160+AB160+AF160+AJ160</f>
        <v>1</v>
      </c>
      <c r="AW160" s="26">
        <f>M160+Q160+Y160+AC160+AG160+AK160</f>
        <v>0</v>
      </c>
      <c r="AX160" s="25">
        <f>SUM(AU160:AW160)</f>
        <v>1</v>
      </c>
      <c r="AY160" s="26">
        <f>AM160+AQ160+AU160</f>
        <v>0</v>
      </c>
      <c r="AZ160" s="26">
        <f>AN160+AR160+AV160</f>
        <v>1</v>
      </c>
      <c r="BA160" s="26">
        <f>AO160+AS160+AW160</f>
        <v>0</v>
      </c>
      <c r="BB160" s="25">
        <f>AY160+AZ160+BA160</f>
        <v>1</v>
      </c>
      <c r="BC160" s="26">
        <f>AM160*6+AN160*4+AO160*2+AQ160*4.5+AR160*3+AS160*1.5+AU160*3+AV160*2+AW160*1</f>
        <v>2</v>
      </c>
      <c r="BD160" t="s">
        <v>318</v>
      </c>
    </row>
    <row r="161" spans="1:55" ht="14.25" thickBot="1" thickTop="1">
      <c r="A161" s="106"/>
      <c r="B161" s="111" t="s">
        <v>25</v>
      </c>
      <c r="C161" s="108">
        <f aca="true" t="shared" si="0" ref="C161:AT161">SUM(C4:C160)</f>
        <v>30</v>
      </c>
      <c r="D161" s="21">
        <f t="shared" si="0"/>
        <v>38</v>
      </c>
      <c r="E161" s="21">
        <f t="shared" si="0"/>
        <v>35</v>
      </c>
      <c r="F161" s="21">
        <f t="shared" si="0"/>
        <v>103</v>
      </c>
      <c r="G161" s="21">
        <f t="shared" si="0"/>
        <v>5</v>
      </c>
      <c r="H161" s="21">
        <f t="shared" si="0"/>
        <v>26</v>
      </c>
      <c r="I161" s="21">
        <f t="shared" si="0"/>
        <v>0</v>
      </c>
      <c r="J161" s="21">
        <f t="shared" si="0"/>
        <v>31</v>
      </c>
      <c r="K161" s="21">
        <f t="shared" si="0"/>
        <v>22</v>
      </c>
      <c r="L161" s="21">
        <f t="shared" si="0"/>
        <v>35</v>
      </c>
      <c r="M161" s="21">
        <f t="shared" si="0"/>
        <v>10</v>
      </c>
      <c r="N161" s="21">
        <f t="shared" si="0"/>
        <v>67</v>
      </c>
      <c r="O161" s="21">
        <f t="shared" si="0"/>
        <v>20</v>
      </c>
      <c r="P161" s="21">
        <f t="shared" si="0"/>
        <v>49</v>
      </c>
      <c r="Q161" s="21">
        <f t="shared" si="0"/>
        <v>0</v>
      </c>
      <c r="R161" s="21">
        <f t="shared" si="0"/>
        <v>69</v>
      </c>
      <c r="S161" s="21">
        <f t="shared" si="0"/>
        <v>31</v>
      </c>
      <c r="T161" s="21">
        <f t="shared" si="0"/>
        <v>26</v>
      </c>
      <c r="U161" s="21">
        <f t="shared" si="0"/>
        <v>0</v>
      </c>
      <c r="V161" s="21">
        <f t="shared" si="0"/>
        <v>57</v>
      </c>
      <c r="W161" s="21">
        <f t="shared" si="0"/>
        <v>21</v>
      </c>
      <c r="X161" s="21">
        <f t="shared" si="0"/>
        <v>35</v>
      </c>
      <c r="Y161" s="21">
        <f t="shared" si="0"/>
        <v>3</v>
      </c>
      <c r="Z161" s="21">
        <f t="shared" si="0"/>
        <v>59</v>
      </c>
      <c r="AA161" s="21">
        <f t="shared" si="0"/>
        <v>10</v>
      </c>
      <c r="AB161" s="21">
        <f t="shared" si="0"/>
        <v>0</v>
      </c>
      <c r="AC161" s="21">
        <f t="shared" si="0"/>
        <v>0</v>
      </c>
      <c r="AD161" s="21">
        <f t="shared" si="0"/>
        <v>10</v>
      </c>
      <c r="AE161" s="21">
        <f t="shared" si="0"/>
        <v>22</v>
      </c>
      <c r="AF161" s="21">
        <f t="shared" si="0"/>
        <v>35</v>
      </c>
      <c r="AG161" s="21">
        <f t="shared" si="0"/>
        <v>0</v>
      </c>
      <c r="AH161" s="21">
        <f t="shared" si="0"/>
        <v>57</v>
      </c>
      <c r="AI161" s="21">
        <f t="shared" si="0"/>
        <v>20</v>
      </c>
      <c r="AJ161" s="21">
        <f t="shared" si="0"/>
        <v>55</v>
      </c>
      <c r="AK161" s="21">
        <f t="shared" si="0"/>
        <v>1</v>
      </c>
      <c r="AL161" s="21">
        <f t="shared" si="0"/>
        <v>76</v>
      </c>
      <c r="AM161" s="21">
        <f t="shared" si="0"/>
        <v>30</v>
      </c>
      <c r="AN161" s="21">
        <f t="shared" si="0"/>
        <v>38</v>
      </c>
      <c r="AO161" s="21">
        <f t="shared" si="0"/>
        <v>35</v>
      </c>
      <c r="AP161" s="21">
        <f t="shared" si="0"/>
        <v>103</v>
      </c>
      <c r="AQ161" s="21">
        <f t="shared" si="0"/>
        <v>36</v>
      </c>
      <c r="AR161" s="21">
        <f t="shared" si="0"/>
        <v>52</v>
      </c>
      <c r="AS161" s="21">
        <f t="shared" si="0"/>
        <v>0</v>
      </c>
      <c r="AT161" s="21">
        <f t="shared" si="0"/>
        <v>88</v>
      </c>
      <c r="AU161" s="26">
        <f>K161+O161+S161+W161+AA161+AE161+AI161</f>
        <v>146</v>
      </c>
      <c r="AV161" s="26">
        <f>L161+P161+T161+X161+AB161+AF161+AJ161</f>
        <v>235</v>
      </c>
      <c r="AW161" s="26">
        <f>M161+Q161+U161+Y161+AC161+AG161+AK161</f>
        <v>14</v>
      </c>
      <c r="AX161" s="21">
        <f>SUM(AX4:AX160)</f>
        <v>338</v>
      </c>
      <c r="AY161" s="21">
        <f>SUM(AY4:AY160)</f>
        <v>181</v>
      </c>
      <c r="AZ161" s="21">
        <f>SUM(AZ4:AZ160)</f>
        <v>299</v>
      </c>
      <c r="BA161" s="21">
        <f>SUM(BA4:BA160)</f>
        <v>49</v>
      </c>
      <c r="BB161" s="21">
        <f>SUM(BB4:BB160)</f>
        <v>529</v>
      </c>
      <c r="BC161" s="20"/>
    </row>
    <row r="162" ht="13.5" thickTop="1"/>
  </sheetData>
  <sheetProtection selectLockedCells="1" selectUnlockedCells="1"/>
  <mergeCells count="22">
    <mergeCell ref="C1:F1"/>
    <mergeCell ref="G1:J1"/>
    <mergeCell ref="K1:N1"/>
    <mergeCell ref="O1:R1"/>
    <mergeCell ref="S1:V1"/>
    <mergeCell ref="W1:Z1"/>
    <mergeCell ref="C2:F2"/>
    <mergeCell ref="G2:J2"/>
    <mergeCell ref="K2:N2"/>
    <mergeCell ref="O2:R2"/>
    <mergeCell ref="S2:V2"/>
    <mergeCell ref="W2:Z2"/>
    <mergeCell ref="AI1:AL1"/>
    <mergeCell ref="AI2:AL2"/>
    <mergeCell ref="AQ2:AT2"/>
    <mergeCell ref="AU2:AX2"/>
    <mergeCell ref="AA1:AD1"/>
    <mergeCell ref="AM1:BB1"/>
    <mergeCell ref="AA2:AD2"/>
    <mergeCell ref="AM2:AP2"/>
    <mergeCell ref="AE1:AH1"/>
    <mergeCell ref="AE2:AH2"/>
  </mergeCells>
  <printOptions/>
  <pageMargins left="0.7875" right="0.7875" top="0.7875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Użytkownik systemu Windows</cp:lastModifiedBy>
  <cp:lastPrinted>2018-03-05T14:16:03Z</cp:lastPrinted>
  <dcterms:created xsi:type="dcterms:W3CDTF">2014-01-17T20:14:16Z</dcterms:created>
  <dcterms:modified xsi:type="dcterms:W3CDTF">2020-04-21T16:03:23Z</dcterms:modified>
  <cp:category/>
  <cp:version/>
  <cp:contentType/>
  <cp:contentStatus/>
</cp:coreProperties>
</file>